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62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3" l="1"/>
  <c r="L15" i="23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E18" i="23"/>
  <c r="I18" i="23" s="1"/>
  <c r="D18" i="23"/>
  <c r="C18" i="23"/>
  <c r="A18" i="23"/>
  <c r="E17" i="23"/>
  <c r="D17" i="23"/>
  <c r="C17" i="23"/>
  <c r="A17" i="23"/>
  <c r="E16" i="23"/>
  <c r="I16" i="23" s="1"/>
  <c r="D16" i="23"/>
  <c r="C16" i="23"/>
  <c r="A16" i="23"/>
  <c r="E14" i="23"/>
  <c r="I14" i="23" s="1"/>
  <c r="D14" i="23"/>
  <c r="C14" i="23"/>
  <c r="A14" i="23"/>
  <c r="B10" i="23"/>
  <c r="B38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27" i="22" s="1"/>
  <c r="L8" i="22"/>
  <c r="H8" i="22"/>
  <c r="E8" i="22"/>
  <c r="N18" i="22"/>
  <c r="M18" i="22"/>
  <c r="K18" i="22"/>
  <c r="G18" i="22"/>
  <c r="F18" i="22"/>
  <c r="B28" i="10"/>
  <c r="N19" i="10"/>
  <c r="M19" i="10"/>
  <c r="F19" i="10"/>
  <c r="E19" i="10"/>
  <c r="L17" i="10"/>
  <c r="I17" i="10"/>
  <c r="L16" i="10"/>
  <c r="I16" i="10"/>
  <c r="L15" i="10"/>
  <c r="I15" i="10"/>
  <c r="L14" i="10"/>
  <c r="I14" i="10"/>
  <c r="I16" i="22" l="1"/>
  <c r="L17" i="22"/>
  <c r="L16" i="22"/>
  <c r="I14" i="22"/>
  <c r="I17" i="22"/>
  <c r="I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6" i="23"/>
  <c r="L17" i="23"/>
  <c r="L18" i="23"/>
  <c r="E29" i="23"/>
  <c r="L14" i="22"/>
  <c r="E18" i="22"/>
  <c r="I19" i="10"/>
  <c r="L19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18" i="22"/>
  <c r="J18" i="22" s="1"/>
  <c r="H18" i="22"/>
  <c r="L1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<sst xmlns="http://schemas.openxmlformats.org/spreadsheetml/2006/main" count="197" uniqueCount="47">
  <si>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</si>
  <si>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</si>
  <si>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</si>
  <si>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</si>
  <si>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</si>
  <si>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</si>
  <si>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</si>
  <si>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</si>
  <si>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</si>
  <si>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</si>
  <si>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</si>
  <si>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</si>
  <si>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</si>
  <si>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</si>
  <si>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</si>
  <si>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</si>
  <si>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</si>
  <si>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</si>
  <si>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</si>
  <si>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</si>
  <si>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</si>
  <si>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</si>
  <si>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</si>
  <si>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</si>
  <si>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</si>
  <si>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</si>
  <si>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</si>
  <si>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</si>
  <si>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</si>
  <si>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</si>
  <si>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</si>
  <si>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</si>
  <si>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L.I. SERGIO PELAYO VAQUERO</t>
  </si>
  <si>
    <t>HABILIDADES PARA EL DESEMPEÑO PROFESIONAL</t>
  </si>
  <si>
    <t>INTRODUCCION A LA PROGRAMACION</t>
  </si>
  <si>
    <t>TECNOLOGIAS E INTERFACES DE COMPUTADORAS</t>
  </si>
  <si>
    <t>IINF</t>
  </si>
  <si>
    <t>IEME</t>
  </si>
  <si>
    <t>MTRA. GUADALUPE ZETINA CRUZ</t>
  </si>
  <si>
    <t>Septiembre 2022 - Enero 2023</t>
  </si>
  <si>
    <t>910A</t>
  </si>
  <si>
    <t>102A</t>
  </si>
  <si>
    <t>102B</t>
  </si>
  <si>
    <t>510A</t>
  </si>
  <si>
    <t>S/E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</si>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</sst>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opLeftCell="A12" zoomScale="85" zoomScaleNormal="85" zoomScaleSheetLayoutView="100" workbookViewId="0">
      <selection activeCell="G28" sqref="G28:J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39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33</v>
      </c>
      <c r="B14" s="9" t="s">
        <v>21</v>
      </c>
      <c r="C14" s="9" t="s">
        <v>40</v>
      </c>
      <c r="D14" s="9" t="s">
        <v>36</v>
      </c>
      <c r="E14" s="9">
        <v>8</v>
      </c>
      <c r="F14" s="9">
        <v>7</v>
      </c>
      <c r="G14" s="9"/>
      <c r="H14" s="10"/>
      <c r="I14" s="9">
        <f t="shared" ref="I14:I19" si="0">(E14-SUM(F14:G14))-K14</f>
        <v>1</v>
      </c>
      <c r="J14" s="10"/>
      <c r="K14" s="9">
        <v>0</v>
      </c>
      <c r="L14" s="10">
        <f t="shared" ref="L14:L19" si="1">K14/E14</f>
        <v>0</v>
      </c>
      <c r="M14" s="9">
        <v>73</v>
      </c>
      <c r="N14" s="15">
        <v>0.75</v>
      </c>
    </row>
    <row r="15" spans="1:14" s="11" customFormat="1" x14ac:dyDescent="0.2">
      <c r="A15" s="8" t="s">
        <v>34</v>
      </c>
      <c r="B15" s="9" t="s">
        <v>21</v>
      </c>
      <c r="C15" s="9" t="s">
        <v>41</v>
      </c>
      <c r="D15" s="9" t="s">
        <v>37</v>
      </c>
      <c r="E15" s="9"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83</v>
      </c>
      <c r="N15" s="15">
        <v>0.65</v>
      </c>
    </row>
    <row r="16" spans="1:14" s="11" customFormat="1" x14ac:dyDescent="0.2">
      <c r="A16" s="8" t="s">
        <v>34</v>
      </c>
      <c r="B16" s="9" t="s">
        <v>21</v>
      </c>
      <c r="C16" s="9" t="s">
        <v>42</v>
      </c>
      <c r="D16" s="9" t="s">
        <v>37</v>
      </c>
      <c r="E16" s="9">
        <v>23</v>
      </c>
      <c r="F16" s="9">
        <v>23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83</v>
      </c>
      <c r="N16" s="15">
        <v>0.78</v>
      </c>
    </row>
    <row r="17" spans="1:14" s="11" customFormat="1" ht="25.5" x14ac:dyDescent="0.2">
      <c r="A17" s="8" t="s">
        <v>35</v>
      </c>
      <c r="B17" s="9" t="s">
        <v>21</v>
      </c>
      <c r="C17" s="9" t="s">
        <v>43</v>
      </c>
      <c r="D17" s="9" t="s">
        <v>36</v>
      </c>
      <c r="E17" s="9">
        <v>17</v>
      </c>
      <c r="F17" s="9">
        <v>16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80</v>
      </c>
      <c r="N17" s="15">
        <v>0.82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ht="13.5" thickBot="1" x14ac:dyDescent="0.2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82</v>
      </c>
      <c r="F19" s="17">
        <f>SUM(F14:F18)</f>
        <v>80</v>
      </c>
      <c r="G19" s="17"/>
      <c r="H19" s="18"/>
      <c r="I19" s="17">
        <f t="shared" si="0"/>
        <v>2</v>
      </c>
      <c r="J19" s="18"/>
      <c r="K19" s="17">
        <v>0</v>
      </c>
      <c r="L19" s="18">
        <f t="shared" si="1"/>
        <v>0</v>
      </c>
      <c r="M19" s="17">
        <f>AVERAGE(M14:M18)</f>
        <v>79.75</v>
      </c>
      <c r="N19" s="19">
        <f>AVERAGE(N14:N18)</f>
        <v>0.74999999999999989</v>
      </c>
    </row>
    <row r="21" spans="1:14" ht="120" customHeight="1" x14ac:dyDescent="0.2">
      <c r="A21" s="29" t="s">
        <v>26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3" spans="1:14" x14ac:dyDescent="0.2">
      <c r="A23" s="12"/>
    </row>
    <row r="24" spans="1:14" x14ac:dyDescent="0.2">
      <c r="B24" s="36" t="s">
        <v>27</v>
      </c>
      <c r="C24" s="36"/>
      <c r="D24" s="36"/>
      <c r="G24" s="21" t="s">
        <v>28</v>
      </c>
      <c r="H24" s="21"/>
      <c r="I24" s="21"/>
      <c r="J24" s="21"/>
    </row>
    <row r="25" spans="1:14" ht="62.25" customHeight="1" x14ac:dyDescent="0.2">
      <c r="B25" s="37"/>
      <c r="C25" s="37"/>
      <c r="D25" s="37"/>
      <c r="G25" s="33"/>
      <c r="H25" s="33"/>
      <c r="I25" s="33"/>
      <c r="J25" s="33"/>
    </row>
    <row r="26" spans="1:14" hidden="1" x14ac:dyDescent="0.2">
      <c r="A26" s="38" t="e">
        <v>#REF!</v>
      </c>
      <c r="B26" s="38"/>
      <c r="C26" s="6"/>
      <c r="E26" s="38"/>
      <c r="F26" s="38"/>
      <c r="G26" s="38"/>
      <c r="H26" s="38"/>
    </row>
    <row r="27" spans="1:14" hidden="1" x14ac:dyDescent="0.2"/>
    <row r="28" spans="1:14" ht="45" customHeight="1" x14ac:dyDescent="0.2">
      <c r="B28" s="39" t="str">
        <f>B10</f>
        <v>L.I. SERGIO PELAYO VAQUERO</v>
      </c>
      <c r="C28" s="39"/>
      <c r="D28" s="39"/>
      <c r="E28" s="13"/>
      <c r="F28" s="13"/>
      <c r="G28" s="39" t="s">
        <v>38</v>
      </c>
      <c r="H28" s="39"/>
      <c r="I28" s="39"/>
      <c r="J28" s="39"/>
    </row>
  </sheetData>
  <mergeCells count="31">
    <mergeCell ref="A26:B26"/>
    <mergeCell ref="E26:H26"/>
    <mergeCell ref="B28:D28"/>
    <mergeCell ref="G28:J28"/>
    <mergeCell ref="K12:K13"/>
    <mergeCell ref="L12:L13"/>
    <mergeCell ref="B24:D24"/>
    <mergeCell ref="G24:J24"/>
    <mergeCell ref="B25:D25"/>
    <mergeCell ref="G25:J25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zoomScale="85" zoomScaleNormal="85" zoomScaleSheetLayoutView="100" workbookViewId="0">
      <selection activeCell="G16" sqref="G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2022 - Enero 2023</v>
      </c>
      <c r="M8" s="33"/>
      <c r="N8" s="33"/>
    </row>
    <row r="10" spans="1:14" x14ac:dyDescent="0.2">
      <c r="A10" s="4" t="s">
        <v>8</v>
      </c>
      <c r="B10" s="33" t="str">
        <f>'1'!B10</f>
        <v>L.I. SERGIO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HABILIDADES PARA EL DESEMPEÑO PROFESIONAL</v>
      </c>
      <c r="B14" s="9" t="s">
        <v>44</v>
      </c>
      <c r="C14" s="9" t="str">
        <f>'1'!C14</f>
        <v>910A</v>
      </c>
      <c r="D14" s="9" t="str">
        <f>'1'!D14</f>
        <v>IINF</v>
      </c>
      <c r="E14" s="9">
        <f>'1'!E14</f>
        <v>8</v>
      </c>
      <c r="F14" s="9">
        <v>8</v>
      </c>
      <c r="G14" s="9"/>
      <c r="H14" s="10"/>
      <c r="I14" s="9">
        <f t="shared" ref="I14:I18" si="0">(E14-SUM(F14:G14))-K14</f>
        <v>0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x14ac:dyDescent="0.2">
      <c r="A15" s="9" t="str">
        <f>'1'!A15</f>
        <v>INTRODUCCION A LA PROGRAMACION</v>
      </c>
      <c r="B15" s="9" t="s">
        <v>44</v>
      </c>
      <c r="C15" s="9" t="str">
        <f>'1'!C15</f>
        <v>102A</v>
      </c>
      <c r="D15" s="9" t="str">
        <f>'1'!D15</f>
        <v>IEME</v>
      </c>
      <c r="E15" s="9">
        <f>'1'!E15</f>
        <v>34</v>
      </c>
      <c r="F15" s="9">
        <v>0</v>
      </c>
      <c r="G15" s="9"/>
      <c r="H15" s="10"/>
      <c r="I15" s="9">
        <f t="shared" si="0"/>
        <v>34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INTRODUCCION A LA PROGRAMACION</v>
      </c>
      <c r="B16" s="9" t="s">
        <v>44</v>
      </c>
      <c r="C16" s="9" t="str">
        <f>'1'!C16</f>
        <v>102B</v>
      </c>
      <c r="D16" s="9" t="str">
        <f>'1'!D16</f>
        <v>IEME</v>
      </c>
      <c r="E16" s="9">
        <f>'1'!E16</f>
        <v>23</v>
      </c>
      <c r="F16" s="9">
        <v>0</v>
      </c>
      <c r="G16" s="9"/>
      <c r="H16" s="10"/>
      <c r="I16" s="9">
        <f t="shared" si="0"/>
        <v>23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9" t="str">
        <f>'1'!A17</f>
        <v>TECNOLOGIAS E INTERFACES DE COMPUTADORAS</v>
      </c>
      <c r="B17" s="9" t="s">
        <v>44</v>
      </c>
      <c r="C17" s="9" t="str">
        <f>'1'!C17</f>
        <v>510A</v>
      </c>
      <c r="D17" s="9" t="str">
        <f>'1'!D17</f>
        <v>IINF</v>
      </c>
      <c r="E17" s="9">
        <f>'1'!E17</f>
        <v>17</v>
      </c>
      <c r="F17" s="9">
        <v>0</v>
      </c>
      <c r="G17" s="9"/>
      <c r="H17" s="10"/>
      <c r="I17" s="9">
        <f t="shared" si="0"/>
        <v>17</v>
      </c>
      <c r="J17" s="10"/>
      <c r="K17" s="9">
        <v>0</v>
      </c>
      <c r="L17" s="10">
        <f t="shared" si="1"/>
        <v>0</v>
      </c>
      <c r="M17" s="9"/>
      <c r="N17" s="15"/>
    </row>
    <row r="18" spans="1:14" ht="13.5" thickBot="1" x14ac:dyDescent="0.2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82</v>
      </c>
      <c r="F18" s="17">
        <f>SUM(F14:F17)</f>
        <v>8</v>
      </c>
      <c r="G18" s="17">
        <f>SUM(G14:G17)</f>
        <v>0</v>
      </c>
      <c r="H18" s="18">
        <f>SUM(F18:G18)/E18</f>
        <v>9.7560975609756101E-2</v>
      </c>
      <c r="I18" s="17">
        <f t="shared" si="0"/>
        <v>74</v>
      </c>
      <c r="J18" s="18">
        <f t="shared" ref="J18" si="2">I18/E18</f>
        <v>0.90243902439024393</v>
      </c>
      <c r="K18" s="17">
        <f>SUM(K14:K17)</f>
        <v>0</v>
      </c>
      <c r="L18" s="18">
        <f t="shared" si="1"/>
        <v>0</v>
      </c>
      <c r="M18" s="17" t="e">
        <f>AVERAGE(M14:M17)</f>
        <v>#DIV/0!</v>
      </c>
      <c r="N18" s="19" t="e">
        <f>AVERAGE(N14:N17)</f>
        <v>#DIV/0!</v>
      </c>
    </row>
    <row r="20" spans="1:14" ht="120" customHeight="1" x14ac:dyDescent="0.2">
      <c r="A20" s="29" t="s">
        <v>26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">
      <c r="A22" s="12"/>
    </row>
    <row r="23" spans="1:14" x14ac:dyDescent="0.2">
      <c r="B23" s="36" t="s">
        <v>27</v>
      </c>
      <c r="C23" s="36"/>
      <c r="D23" s="36"/>
      <c r="G23" s="21" t="s">
        <v>28</v>
      </c>
      <c r="H23" s="21"/>
      <c r="I23" s="21"/>
      <c r="J23" s="21"/>
    </row>
    <row r="24" spans="1:14" ht="62.25" customHeight="1" x14ac:dyDescent="0.2">
      <c r="B24" s="37"/>
      <c r="C24" s="37"/>
      <c r="D24" s="37"/>
      <c r="G24" s="33"/>
      <c r="H24" s="33"/>
      <c r="I24" s="33"/>
      <c r="J24" s="33"/>
    </row>
    <row r="25" spans="1:14" hidden="1" x14ac:dyDescent="0.2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"/>
    <row r="27" spans="1:14" ht="45" customHeight="1" x14ac:dyDescent="0.2">
      <c r="B27" s="39" t="str">
        <f>B10</f>
        <v>L.I. SERGIO PELAYO VAQUERO</v>
      </c>
      <c r="C27" s="39"/>
      <c r="D27" s="39"/>
      <c r="E27" s="13"/>
      <c r="F27" s="13"/>
      <c r="G27" s="39" t="s">
        <v>38</v>
      </c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topLeftCell="A3" zoomScale="85" zoomScaleNormal="85" zoomScaleSheetLayoutView="100" workbookViewId="0">
      <selection activeCell="S35" sqref="S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2022 - Enero 2023</v>
      </c>
      <c r="M8" s="33"/>
      <c r="N8" s="33"/>
    </row>
    <row r="10" spans="1:14" x14ac:dyDescent="0.2">
      <c r="A10" s="4" t="s">
        <v>8</v>
      </c>
      <c r="B10" s="33" t="str">
        <f>'1'!B10</f>
        <v>L.I. SERGIO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HABILIDADES PARA EL DESEMPEÑO PROFESIONAL</v>
      </c>
      <c r="B14" s="9" t="s">
        <v>45</v>
      </c>
      <c r="C14" s="9" t="str">
        <f>'1'!C14</f>
        <v>910A</v>
      </c>
      <c r="D14" s="9" t="str">
        <f>'1'!D14</f>
        <v>IINF</v>
      </c>
      <c r="E14" s="9">
        <f>'1'!E14</f>
        <v>8</v>
      </c>
      <c r="F14" s="9">
        <v>8</v>
      </c>
      <c r="G14" s="9"/>
      <c r="H14" s="10"/>
      <c r="I14" s="9">
        <f t="shared" ref="I14:I29" si="0">(E14-SUM(F14:G14))-K14</f>
        <v>0</v>
      </c>
      <c r="J14" s="10"/>
      <c r="K14" s="9">
        <v>0</v>
      </c>
      <c r="L14" s="10">
        <f t="shared" ref="L14:L29" si="1">K14/E14</f>
        <v>0</v>
      </c>
      <c r="M14" s="9">
        <v>88</v>
      </c>
      <c r="N14" s="15">
        <v>0.63</v>
      </c>
    </row>
    <row r="15" spans="1:14" s="11" customFormat="1" ht="25.5" x14ac:dyDescent="0.2">
      <c r="A15" s="9" t="s">
        <v>33</v>
      </c>
      <c r="B15" s="9" t="s">
        <v>46</v>
      </c>
      <c r="C15" s="9" t="s">
        <v>40</v>
      </c>
      <c r="D15" s="9" t="s">
        <v>36</v>
      </c>
      <c r="E15" s="9">
        <v>8</v>
      </c>
      <c r="F15" s="9">
        <v>8</v>
      </c>
      <c r="G15" s="9"/>
      <c r="H15" s="10"/>
      <c r="I15" s="9">
        <f t="shared" ref="I15" si="2">(E15-SUM(F15:G15))-K15</f>
        <v>0</v>
      </c>
      <c r="J15" s="10"/>
      <c r="K15" s="9">
        <v>0</v>
      </c>
      <c r="L15" s="10">
        <f t="shared" ref="L15" si="3">K15/E15</f>
        <v>0</v>
      </c>
      <c r="M15" s="9">
        <v>88</v>
      </c>
      <c r="N15" s="15">
        <v>0.63</v>
      </c>
    </row>
    <row r="16" spans="1:14" s="11" customFormat="1" x14ac:dyDescent="0.2">
      <c r="A16" s="9" t="str">
        <f>'1'!A15</f>
        <v>INTRODUCCION A LA PROGRAMACION</v>
      </c>
      <c r="B16" s="9" t="s">
        <v>45</v>
      </c>
      <c r="C16" s="9" t="str">
        <f>'1'!C15</f>
        <v>102A</v>
      </c>
      <c r="D16" s="9" t="str">
        <f>'1'!D15</f>
        <v>IEME</v>
      </c>
      <c r="E16" s="9">
        <f>'1'!E15</f>
        <v>34</v>
      </c>
      <c r="F16" s="9">
        <v>34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81</v>
      </c>
      <c r="N16" s="15">
        <v>0.56000000000000005</v>
      </c>
    </row>
    <row r="17" spans="1:14" s="11" customFormat="1" x14ac:dyDescent="0.2">
      <c r="A17" s="9" t="str">
        <f>'1'!A16</f>
        <v>INTRODUCCION A LA PROGRAMACION</v>
      </c>
      <c r="B17" s="9" t="s">
        <v>45</v>
      </c>
      <c r="C17" s="9" t="str">
        <f>'1'!C16</f>
        <v>102B</v>
      </c>
      <c r="D17" s="9" t="str">
        <f>'1'!D16</f>
        <v>IEME</v>
      </c>
      <c r="E17" s="9">
        <f>'1'!E16</f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ht="25.5" x14ac:dyDescent="0.2">
      <c r="A18" s="9" t="str">
        <f>'1'!A17</f>
        <v>TECNOLOGIAS E INTERFACES DE COMPUTADORAS</v>
      </c>
      <c r="B18" s="9" t="s">
        <v>45</v>
      </c>
      <c r="C18" s="9" t="str">
        <f>'1'!C17</f>
        <v>510A</v>
      </c>
      <c r="D18" s="9" t="str">
        <f>'1'!D17</f>
        <v>IINF</v>
      </c>
      <c r="E18" s="9">
        <f>'1'!E17</f>
        <v>17</v>
      </c>
      <c r="F18" s="9">
        <v>17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0.71</v>
      </c>
    </row>
    <row r="19" spans="1:14" s="11" customFormat="1" ht="25.5" x14ac:dyDescent="0.2">
      <c r="A19" s="9" t="s">
        <v>35</v>
      </c>
      <c r="B19" s="9" t="s">
        <v>46</v>
      </c>
      <c r="C19" s="9" t="s">
        <v>43</v>
      </c>
      <c r="D19" s="9" t="s">
        <v>36</v>
      </c>
      <c r="E19" s="9">
        <v>17</v>
      </c>
      <c r="F19" s="9">
        <v>17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90</v>
      </c>
      <c r="N19" s="15">
        <v>0.76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107</v>
      </c>
      <c r="F29" s="17">
        <f>SUM(F14:F28)</f>
        <v>107</v>
      </c>
      <c r="G29" s="17">
        <f>SUM(G14:G28)</f>
        <v>0</v>
      </c>
      <c r="H29" s="18">
        <f>SUM(F29:G29)/E29</f>
        <v>1</v>
      </c>
      <c r="I29" s="17">
        <f t="shared" si="0"/>
        <v>0</v>
      </c>
      <c r="J29" s="18">
        <f t="shared" ref="J16:J29" si="4">I29/E29</f>
        <v>0</v>
      </c>
      <c r="K29" s="17">
        <f>SUM(K14:K28)</f>
        <v>0</v>
      </c>
      <c r="L29" s="18">
        <f t="shared" si="1"/>
        <v>0</v>
      </c>
      <c r="M29" s="17">
        <f>AVERAGE(M14:M28)</f>
        <v>86.833333333333329</v>
      </c>
      <c r="N29" s="19">
        <f>AVERAGE(N14:N28)</f>
        <v>0.69333333333333336</v>
      </c>
    </row>
    <row r="31" spans="1:14" ht="120" customHeight="1" x14ac:dyDescent="0.2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">
      <c r="A33" s="12"/>
    </row>
    <row r="34" spans="1:10" x14ac:dyDescent="0.2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">
      <c r="B35" s="37"/>
      <c r="C35" s="37"/>
      <c r="D35" s="37"/>
      <c r="G35" s="33"/>
      <c r="H35" s="33"/>
      <c r="I35" s="33"/>
      <c r="J35" s="33"/>
    </row>
    <row r="36" spans="1:10" hidden="1" x14ac:dyDescent="0.2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"/>
    <row r="38" spans="1:10" ht="45" customHeight="1" x14ac:dyDescent="0.2">
      <c r="B38" s="39" t="str">
        <f>B10</f>
        <v>L.I. SERGIO PELAYO VAQUERO</v>
      </c>
      <c r="C38" s="39"/>
      <c r="D38" s="39"/>
      <c r="E38" s="13"/>
      <c r="F38" s="13"/>
      <c r="G38" s="39" t="s">
        <v>38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2022 - Enero 2023</v>
      </c>
      <c r="M8" s="33"/>
      <c r="N8" s="33"/>
    </row>
    <row r="10" spans="1:14" x14ac:dyDescent="0.2">
      <c r="A10" s="4" t="s">
        <v>8</v>
      </c>
      <c r="B10" s="33" t="str">
        <f>'1'!B10</f>
        <v>L.I. SERGIO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HABILIDADES PARA EL DESEMPEÑO PROFESIONAL</v>
      </c>
      <c r="B14" s="9"/>
      <c r="C14" s="9" t="str">
        <f>'1'!C14</f>
        <v>910A</v>
      </c>
      <c r="D14" s="9" t="str">
        <f>'1'!D14</f>
        <v>IINF</v>
      </c>
      <c r="E14" s="9">
        <f>'1'!E14</f>
        <v>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INTRODUCCION A LA PROGRAMACION</v>
      </c>
      <c r="B15" s="9"/>
      <c r="C15" s="9" t="str">
        <f>'1'!C15</f>
        <v>102A</v>
      </c>
      <c r="D15" s="9" t="str">
        <f>'1'!D15</f>
        <v>IEME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INTRODUCCION A LA PROGRAMACION</v>
      </c>
      <c r="B16" s="9"/>
      <c r="C16" s="9" t="str">
        <f>'1'!C16</f>
        <v>102B</v>
      </c>
      <c r="D16" s="9" t="str">
        <f>'1'!D16</f>
        <v>IEME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TECNOLOGIAS E INTERFACES DE COMPUTADORAS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L.I. SERGIO PELAYO VAQUERO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2022 - Enero 2023</v>
      </c>
      <c r="M8" s="33"/>
      <c r="N8" s="33"/>
    </row>
    <row r="10" spans="1:14" x14ac:dyDescent="0.2">
      <c r="A10" s="4" t="s">
        <v>8</v>
      </c>
      <c r="B10" s="33" t="str">
        <f>'1'!B10</f>
        <v>L.I. SERGIO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HABILIDADES PARA EL DESEMPEÑO PROFESIONAL</v>
      </c>
      <c r="B14" s="9"/>
      <c r="C14" s="9" t="str">
        <f>'1'!C14</f>
        <v>910A</v>
      </c>
      <c r="D14" s="9" t="str">
        <f>'1'!D14</f>
        <v>IINF</v>
      </c>
      <c r="E14" s="9">
        <f>'1'!E14</f>
        <v>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INTRODUCCION A LA PROGRAMACION</v>
      </c>
      <c r="B15" s="9"/>
      <c r="C15" s="9" t="str">
        <f>'1'!C15</f>
        <v>102A</v>
      </c>
      <c r="D15" s="9" t="str">
        <f>'1'!D15</f>
        <v>IEME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INTRODUCCION A LA PROGRAMACION</v>
      </c>
      <c r="B16" s="9"/>
      <c r="C16" s="9" t="str">
        <f>'1'!C16</f>
        <v>102B</v>
      </c>
      <c r="D16" s="9" t="str">
        <f>'1'!D16</f>
        <v>IEME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TECNOLOGIAS E INTERFACES DE COMPUTADORAS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L.I. SERGIO PELAYO VAQUERO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</cp:lastModifiedBy>
  <cp:revision/>
  <dcterms:created xsi:type="dcterms:W3CDTF">2021-11-22T14:45:25Z</dcterms:created>
  <dcterms:modified xsi:type="dcterms:W3CDTF">2022-12-01T18:12:28Z</dcterms:modified>
  <cp:category/>
  <cp:contentStatus/>
</cp:coreProperties>
</file>