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8D807201-CE74-431D-A70A-A338A7ACA971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5" l="1"/>
  <c r="N16" i="25"/>
  <c r="N15" i="25"/>
  <c r="N17" i="24"/>
  <c r="N16" i="24"/>
  <c r="N15" i="24"/>
  <c r="N14" i="24"/>
  <c r="I15" i="23"/>
  <c r="L15" i="23"/>
  <c r="N18" i="25" l="1"/>
  <c r="M18" i="25"/>
  <c r="K18" i="25"/>
  <c r="G18" i="25"/>
  <c r="F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E18" i="25"/>
  <c r="E28" i="24"/>
  <c r="L14" i="23"/>
  <c r="L16" i="23"/>
  <c r="L17" i="23"/>
  <c r="L18" i="23"/>
  <c r="E29" i="23"/>
  <c r="L14" i="22"/>
  <c r="E18" i="22"/>
  <c r="I19" i="10"/>
  <c r="L19" i="10"/>
  <c r="I18" i="25" l="1"/>
  <c r="J18" i="25" s="1"/>
  <c r="L18" i="25"/>
  <c r="H1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<sst xmlns="http://schemas.openxmlformats.org/spreadsheetml/2006/main" count="211" uniqueCount="51">
  <si>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</si>
  <si>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</si>
  <si>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</si>
  <si>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</si>
  <si>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</si>
  <si>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</si>
  <si>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</si>
  <si>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</si>
  <si>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</si>
  <si>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</si>
  <si>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</si>
  <si>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</si>
  <si>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</si>
  <si>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</si>
  <si>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</si>
  <si>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</si>
  <si>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</si>
  <si>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</si>
  <si>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</si>
  <si>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</si>
  <si>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</si>
  <si>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</si>
  <si>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</si>
  <si>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</si>
  <si>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</si>
  <si>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</si>
  <si>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</si>
  <si>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</si>
  <si>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</si>
  <si>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</si>
  <si>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</si>
  <si>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</si>
  <si>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</si>
  <si>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</si>
  <si>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</si>
  <si>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</si>
  <si>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</si>
  <si>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</si>
  <si>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</si>
  <si>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</si>
  <si>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</si>
  <si>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</si>
  <si>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</si>
  <si>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</si>
  <si>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</si>
  <si>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</si>
  <si>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</si>
  <si>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</si>
  <si>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</si>
  <si>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</si>
  <si>
    <t>M.E. GUADALUPE ZETINA 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</si>
</sst>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5" fontId="4" fillId="0" borderId="9" xfId="2" applyNumberFormat="1" applyFont="1" applyBorder="1" applyAlignment="1">
      <alignment horizontal="left" vertical="center" wrapText="1" inden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29" t="s">
        <v>39</v>
      </c>
      <c r="M8" s="29"/>
      <c r="N8" s="29"/>
    </row>
    <row r="10" spans="1:14" x14ac:dyDescent="0.3">
      <c r="A10" s="4" t="s">
        <v>8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8" t="s">
        <v>33</v>
      </c>
      <c r="B14" s="9">
        <v>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>
        <v>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>
        <v>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>
        <v>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3" spans="1:14" x14ac:dyDescent="0.3">
      <c r="A23" s="12"/>
    </row>
    <row r="24" spans="1:14" x14ac:dyDescent="0.3">
      <c r="B24" s="26" t="s">
        <v>27</v>
      </c>
      <c r="C24" s="26"/>
      <c r="D24" s="26"/>
      <c r="G24" s="27" t="s">
        <v>28</v>
      </c>
      <c r="H24" s="27"/>
      <c r="I24" s="27"/>
      <c r="J24" s="27"/>
    </row>
    <row r="25" spans="1:14" ht="62.25" customHeight="1" x14ac:dyDescent="0.3">
      <c r="B25" s="28"/>
      <c r="C25" s="28"/>
      <c r="D25" s="28"/>
      <c r="G25" s="29"/>
      <c r="H25" s="29"/>
      <c r="I25" s="29"/>
      <c r="J25" s="29"/>
    </row>
    <row r="26" spans="1:14" hidden="1" x14ac:dyDescent="0.3">
      <c r="A26" s="22" t="e">
        <v>#REF!</v>
      </c>
      <c r="B26" s="22"/>
      <c r="C26" s="6"/>
      <c r="E26" s="22"/>
      <c r="F26" s="22"/>
      <c r="G26" s="22"/>
      <c r="H26" s="22"/>
    </row>
    <row r="27" spans="1:14" hidden="1" x14ac:dyDescent="0.3"/>
    <row r="28" spans="1:14" ht="45" customHeight="1" x14ac:dyDescent="0.3">
      <c r="B28" s="23" t="str">
        <f>B10</f>
        <v>L.I. SERGIO PELAYO VAQUERO</v>
      </c>
      <c r="C28" s="23"/>
      <c r="D28" s="23"/>
      <c r="E28" s="13"/>
      <c r="F28" s="13"/>
      <c r="G28" s="23" t="s">
        <v>38</v>
      </c>
      <c r="H28" s="23"/>
      <c r="I28" s="23"/>
      <c r="J28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2" spans="1:14" x14ac:dyDescent="0.3">
      <c r="A22" s="12"/>
    </row>
    <row r="23" spans="1:14" x14ac:dyDescent="0.3">
      <c r="B23" s="26" t="s">
        <v>27</v>
      </c>
      <c r="C23" s="26"/>
      <c r="D23" s="26"/>
      <c r="G23" s="27" t="s">
        <v>28</v>
      </c>
      <c r="H23" s="27"/>
      <c r="I23" s="27"/>
      <c r="J23" s="27"/>
    </row>
    <row r="24" spans="1:14" ht="62.25" customHeight="1" x14ac:dyDescent="0.3">
      <c r="B24" s="28"/>
      <c r="C24" s="28"/>
      <c r="D24" s="28"/>
      <c r="G24" s="29"/>
      <c r="H24" s="29"/>
      <c r="I24" s="29"/>
      <c r="J24" s="29"/>
    </row>
    <row r="25" spans="1:14" hidden="1" x14ac:dyDescent="0.3">
      <c r="A25" s="22" t="e">
        <v>#REF!</v>
      </c>
      <c r="B25" s="22"/>
      <c r="C25" s="6"/>
      <c r="E25" s="22"/>
      <c r="F25" s="22"/>
      <c r="G25" s="22"/>
      <c r="H25" s="22"/>
    </row>
    <row r="26" spans="1:14" hidden="1" x14ac:dyDescent="0.3"/>
    <row r="27" spans="1:14" ht="45" customHeight="1" x14ac:dyDescent="0.3">
      <c r="B27" s="23" t="str">
        <f>B10</f>
        <v>L.I. SERGIO PELAYO VAQUERO</v>
      </c>
      <c r="C27" s="23"/>
      <c r="D27" s="23"/>
      <c r="E27" s="13"/>
      <c r="F27" s="13"/>
      <c r="G27" s="23" t="s">
        <v>38</v>
      </c>
      <c r="H27" s="23"/>
      <c r="I27" s="23"/>
      <c r="J2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3">
      <c r="A33" s="12"/>
    </row>
    <row r="34" spans="1:10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3">
      <c r="B35" s="28"/>
      <c r="C35" s="28"/>
      <c r="D35" s="28"/>
      <c r="G35" s="29"/>
      <c r="H35" s="29"/>
      <c r="I35" s="29"/>
      <c r="J35" s="29"/>
    </row>
    <row r="36" spans="1:10" hidden="1" x14ac:dyDescent="0.3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3"/>
    <row r="38" spans="1:10" ht="45" customHeight="1" x14ac:dyDescent="0.3">
      <c r="B38" s="23" t="str">
        <f>B10</f>
        <v>L.I. SERGIO PELAYO VAQUERO</v>
      </c>
      <c r="C38" s="23"/>
      <c r="D38" s="23"/>
      <c r="E38" s="13"/>
      <c r="F38" s="13"/>
      <c r="G38" s="23" t="s">
        <v>38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49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3">
      <c r="A32" s="12"/>
    </row>
    <row r="33" spans="1:10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3">
      <c r="B34" s="28"/>
      <c r="C34" s="28"/>
      <c r="D34" s="28"/>
      <c r="G34" s="29"/>
      <c r="H34" s="29"/>
      <c r="I34" s="29"/>
      <c r="J34" s="29"/>
    </row>
    <row r="35" spans="1:10" hidden="1" x14ac:dyDescent="0.3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3"/>
    <row r="37" spans="1:10" ht="45" customHeight="1" x14ac:dyDescent="0.3">
      <c r="B37" s="23" t="str">
        <f>B10</f>
        <v>L.I. SERGIO PELAYO VAQUERO</v>
      </c>
      <c r="C37" s="23"/>
      <c r="D37" s="23"/>
      <c r="E37" s="13"/>
      <c r="F37" s="13"/>
      <c r="G37" s="23" t="s">
        <v>48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27"/>
  <sheetViews>
    <sheetView tabSelected="1" topLeftCell="B27" zoomScale="113" zoomScaleNormal="85" zoomScaleSheetLayoutView="100" workbookViewId="0">
      <selection activeCell="D28" sqref="D2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21.84375" style="1" customWidth="1"/>
    <col min="5" max="5" width="17.7656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38" t="s">
        <v>49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Septiembre 2022 - Enero 2023</v>
      </c>
      <c r="M8" s="29"/>
      <c r="N8" s="29"/>
    </row>
    <row r="10" spans="1:14" x14ac:dyDescent="0.3">
      <c r="A10" s="4" t="s">
        <v>8</v>
      </c>
      <c r="B10" s="29" t="str">
        <f>'1'!B10</f>
        <v>L.I. SERGIO PELAYO VAQUERO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3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7</v>
      </c>
      <c r="G14" s="9">
        <v>1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91</v>
      </c>
      <c r="N14" s="21">
        <v>63</v>
      </c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v>37</v>
      </c>
      <c r="F15" s="9">
        <v>36</v>
      </c>
      <c r="G15" s="9">
        <v>1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41">
        <f>(34*100)/37</f>
        <v>91.891891891891888</v>
      </c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23</v>
      </c>
      <c r="G16" s="9">
        <v>0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85</v>
      </c>
      <c r="N16" s="41">
        <f>(19*100)/23</f>
        <v>82.608695652173907</v>
      </c>
    </row>
    <row r="17" spans="1:27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16</v>
      </c>
      <c r="G17" s="9">
        <v>1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41">
        <f>(12*100)/17</f>
        <v>70.588235294117652</v>
      </c>
    </row>
    <row r="18" spans="1:27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85</v>
      </c>
      <c r="F18" s="17">
        <f>SUM(F14:F17)</f>
        <v>82</v>
      </c>
      <c r="G18" s="17">
        <f>SUM(G14:G17)</f>
        <v>3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</v>
      </c>
      <c r="N18" s="41">
        <f>AVERAGE(N14:N17)</f>
        <v>77.022205709545858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20" spans="1:27" ht="120" customHeight="1" x14ac:dyDescent="0.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2" spans="1:27" x14ac:dyDescent="0.3">
      <c r="A22" s="12"/>
    </row>
    <row r="23" spans="1:27" x14ac:dyDescent="0.3">
      <c r="B23" s="26" t="s">
        <v>27</v>
      </c>
      <c r="C23" s="26"/>
      <c r="D23" s="26"/>
      <c r="G23" s="27" t="s">
        <v>28</v>
      </c>
      <c r="H23" s="27"/>
      <c r="I23" s="27"/>
      <c r="J23" s="27"/>
    </row>
    <row r="24" spans="1:27" ht="62.25" customHeight="1" x14ac:dyDescent="0.3">
      <c r="B24" s="28"/>
      <c r="C24" s="28"/>
      <c r="D24" s="28"/>
      <c r="G24" s="29"/>
      <c r="H24" s="29"/>
      <c r="I24" s="29"/>
      <c r="J24" s="29"/>
    </row>
    <row r="25" spans="1:27" hidden="1" x14ac:dyDescent="0.3">
      <c r="A25" s="22" t="e">
        <v>#REF!</v>
      </c>
      <c r="B25" s="22"/>
      <c r="C25" s="6"/>
      <c r="E25" s="22"/>
      <c r="F25" s="22"/>
      <c r="G25" s="22"/>
      <c r="H25" s="22"/>
    </row>
    <row r="26" spans="1:27" hidden="1" x14ac:dyDescent="0.3"/>
    <row r="27" spans="1:27" ht="45" customHeight="1" x14ac:dyDescent="0.3">
      <c r="B27" s="23" t="str">
        <f>B10</f>
        <v>L.I. SERGIO PELAYO VAQUERO</v>
      </c>
      <c r="C27" s="23"/>
      <c r="D27" s="23"/>
      <c r="E27" s="13"/>
      <c r="F27" s="13"/>
      <c r="G27" s="23" t="s">
        <v>50</v>
      </c>
      <c r="H27" s="23"/>
      <c r="I27" s="23"/>
      <c r="J2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2023-01-19T00:38:18Z</dcterms:modified>
  <cp:category/>
  <cp:contentStatus/>
</cp:coreProperties>
</file>