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ERC\"/>
    </mc:Choice>
  </mc:AlternateContent>
  <xr:revisionPtr revIDLastSave="0" documentId="13_ncr:1_{1904B128-7305-4D39-A0C8-BC547821854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F28" i="23"/>
  <c r="E17" i="23"/>
  <c r="D17" i="23"/>
  <c r="C17" i="23"/>
  <c r="A17" i="23"/>
  <c r="E16" i="23"/>
  <c r="L16" i="23" s="1"/>
  <c r="D16" i="23"/>
  <c r="C16" i="23"/>
  <c r="A16" i="23"/>
  <c r="E15" i="23"/>
  <c r="L15" i="23" s="1"/>
  <c r="D15" i="23"/>
  <c r="C15" i="23"/>
  <c r="A15" i="23"/>
  <c r="E14" i="23"/>
  <c r="L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A17" i="22"/>
  <c r="C17" i="22"/>
  <c r="D17" i="22"/>
  <c r="E17" i="22"/>
  <c r="L17" i="22" s="1"/>
  <c r="C14" i="22"/>
  <c r="D14" i="22"/>
  <c r="E14" i="22"/>
  <c r="A14" i="22"/>
  <c r="B10" i="22"/>
  <c r="B37" i="22"/>
  <c r="L8" i="22"/>
  <c r="H8" i="22"/>
  <c r="E8" i="22"/>
  <c r="K28" i="22"/>
  <c r="B37" i="10"/>
  <c r="N28" i="10"/>
  <c r="M28" i="10"/>
  <c r="K28" i="10"/>
  <c r="F28" i="10"/>
  <c r="E28" i="10"/>
  <c r="L17" i="10"/>
  <c r="I17" i="10"/>
  <c r="L16" i="10"/>
  <c r="I16" i="10"/>
  <c r="L15" i="10"/>
  <c r="I15" i="10"/>
  <c r="L14" i="10"/>
  <c r="I14" i="10"/>
  <c r="L16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7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L28" i="23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<sst xmlns="http://schemas.openxmlformats.org/spreadsheetml/2006/main" count="186" uniqueCount="51">
  <si>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</si>
  <si>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</si>
  <si>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</si>
  <si>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</si>
  <si>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</si>
  <si>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</si>
  <si>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</si>
  <si>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</si>
  <si>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</si>
  <si>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</si>
  <si>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</si>
  <si>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</si>
  <si>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</si>
  <si>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</si>
  <si>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</si>
  <si>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</si>
  <si>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</si>
  <si>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</si>
  <si>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</si>
  <si>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</si>
  <si>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</si>
  <si>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</si>
  <si>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</si>
  <si>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</si>
  <si>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</si>
  <si>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</si>
  <si>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</si>
  <si>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</si>
  <si>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</si>
  <si>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</si>
  <si>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</si>
  <si>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</si>
  <si>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</si>
  <si>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</si>
  <si>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</si>
  <si>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D.E. TONATIUH SOSME SANCHEZ</t>
  </si>
  <si>
    <t>307 A</t>
  </si>
  <si>
    <t>IGEM</t>
  </si>
  <si>
    <t>ING. EDGAR ROMAN CARDENAS</t>
  </si>
  <si>
    <t>CALCULO DIFERENCIAL</t>
  </si>
  <si>
    <t>102 A</t>
  </si>
  <si>
    <t>ALGEBRA LINEAL</t>
  </si>
  <si>
    <t>CALCULO VECTORIAL</t>
  </si>
  <si>
    <t>301 A</t>
  </si>
  <si>
    <t>304 A</t>
  </si>
  <si>
    <t>IEME</t>
  </si>
  <si>
    <t>IIND</t>
  </si>
  <si>
    <t>ISIC</t>
  </si>
  <si>
    <t>DEPARTAMENTO DE CIENCIAS BASICAS</t>
  </si>
  <si>
    <t>MC. TONATIUH SOSME SANCHEZ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</si>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</sst>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4" zoomScale="85" zoomScaleNormal="85" zoomScaleSheetLayoutView="100" workbookViewId="0">
      <selection activeCell="N17" sqref="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3</v>
      </c>
      <c r="I8" s="32" t="s">
        <v>7</v>
      </c>
      <c r="J8" s="32"/>
      <c r="K8" s="32"/>
      <c r="L8" s="33" t="s">
        <v>33</v>
      </c>
      <c r="M8" s="33"/>
      <c r="N8" s="33"/>
    </row>
    <row r="10" spans="1:14" x14ac:dyDescent="0.25">
      <c r="A10" s="4" t="s">
        <v>8</v>
      </c>
      <c r="B10" s="33" t="s">
        <v>38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39</v>
      </c>
      <c r="B14" s="9" t="s">
        <v>21</v>
      </c>
      <c r="C14" s="9" t="s">
        <v>40</v>
      </c>
      <c r="D14" s="9" t="s">
        <v>45</v>
      </c>
      <c r="E14" s="9">
        <v>31</v>
      </c>
      <c r="F14" s="9">
        <v>31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76</v>
      </c>
      <c r="N14" s="15">
        <v>0.28999999999999998</v>
      </c>
    </row>
    <row r="15" spans="1:14" s="11" customFormat="1" ht="26.4" x14ac:dyDescent="0.25">
      <c r="A15" s="8" t="s">
        <v>41</v>
      </c>
      <c r="B15" s="9" t="s">
        <v>21</v>
      </c>
      <c r="C15" s="9" t="s">
        <v>36</v>
      </c>
      <c r="D15" s="9" t="s">
        <v>37</v>
      </c>
      <c r="E15" s="9">
        <v>26</v>
      </c>
      <c r="F15" s="9">
        <v>26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76</v>
      </c>
      <c r="N15" s="15">
        <v>0.46100000000000002</v>
      </c>
    </row>
    <row r="16" spans="1:14" s="11" customFormat="1" ht="26.4" x14ac:dyDescent="0.25">
      <c r="A16" s="8" t="s">
        <v>42</v>
      </c>
      <c r="B16" s="9" t="s">
        <v>21</v>
      </c>
      <c r="C16" s="9" t="s">
        <v>43</v>
      </c>
      <c r="D16" s="9" t="s">
        <v>46</v>
      </c>
      <c r="E16" s="9">
        <v>24</v>
      </c>
      <c r="F16" s="9">
        <v>24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74</v>
      </c>
      <c r="N16" s="15">
        <v>0.45800000000000002</v>
      </c>
    </row>
    <row r="17" spans="1:18" s="11" customFormat="1" ht="26.4" x14ac:dyDescent="0.25">
      <c r="A17" s="8" t="s">
        <v>42</v>
      </c>
      <c r="B17" s="9" t="s">
        <v>21</v>
      </c>
      <c r="C17" s="9" t="s">
        <v>44</v>
      </c>
      <c r="D17" s="9" t="s">
        <v>47</v>
      </c>
      <c r="E17" s="9">
        <v>20</v>
      </c>
      <c r="F17" s="9">
        <v>20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74</v>
      </c>
      <c r="N17" s="15">
        <v>0.4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34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101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75</v>
      </c>
      <c r="N28" s="19">
        <f>AVERAGE(N14:N27)</f>
        <v>0.40225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EDGAR ROMAN CARDENAS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R11" sqref="R1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3.441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48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ING. EDGAR ROMAN CARDENAS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CALCULO DIFERENCIAL</v>
      </c>
      <c r="B14" s="9"/>
      <c r="C14" s="9" t="str">
        <f>'1'!C14</f>
        <v>102 A</v>
      </c>
      <c r="D14" s="9" t="str">
        <f>'1'!D14</f>
        <v>IEME</v>
      </c>
      <c r="E14" s="9">
        <f>'1'!E14</f>
        <v>31</v>
      </c>
      <c r="F14" s="9">
        <v>30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73</v>
      </c>
      <c r="N14" s="15">
        <v>0.32</v>
      </c>
    </row>
    <row r="15" spans="1:14" s="11" customFormat="1" ht="26.4" x14ac:dyDescent="0.25">
      <c r="A15" s="9" t="str">
        <f>'1'!A15</f>
        <v>ALGEBRA LINEAL</v>
      </c>
      <c r="B15" s="9"/>
      <c r="C15" s="9" t="str">
        <f>'1'!C15</f>
        <v>307 A</v>
      </c>
      <c r="D15" s="9" t="str">
        <f>'1'!D15</f>
        <v>IGEM</v>
      </c>
      <c r="E15" s="9">
        <f>'1'!E15</f>
        <v>26</v>
      </c>
      <c r="F15" s="9">
        <v>26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77</v>
      </c>
      <c r="N15" s="15">
        <v>0.46</v>
      </c>
    </row>
    <row r="16" spans="1:14" s="11" customFormat="1" ht="26.4" x14ac:dyDescent="0.25">
      <c r="A16" s="9" t="str">
        <f>'1'!A16</f>
        <v>CALCULO VECTORIAL</v>
      </c>
      <c r="B16" s="9"/>
      <c r="C16" s="9" t="str">
        <f>'1'!C16</f>
        <v>301 A</v>
      </c>
      <c r="D16" s="9" t="str">
        <f>'1'!D16</f>
        <v>IIND</v>
      </c>
      <c r="E16" s="9">
        <f>'1'!E16</f>
        <v>24</v>
      </c>
      <c r="F16" s="9">
        <v>22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74</v>
      </c>
      <c r="N16" s="15">
        <v>0.92</v>
      </c>
    </row>
    <row r="17" spans="1:14" s="11" customFormat="1" ht="26.4" x14ac:dyDescent="0.25">
      <c r="A17" s="9" t="str">
        <f>'1'!A17</f>
        <v>CALCULO VECTORIAL</v>
      </c>
      <c r="B17" s="9"/>
      <c r="C17" s="9" t="str">
        <f>'1'!C17</f>
        <v>304 A</v>
      </c>
      <c r="D17" s="9" t="str">
        <f>'1'!D17</f>
        <v>ISIC</v>
      </c>
      <c r="E17" s="9">
        <f>'1'!E17</f>
        <v>20</v>
      </c>
      <c r="F17" s="9">
        <v>20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75</v>
      </c>
      <c r="N17" s="15">
        <v>0.4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v>101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/>
      <c r="N28" s="19"/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EDGAR ROMAN CARDENAS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8" sqref="B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886718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48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ING. EDGAR ROMAN CARDENAS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CALCULO DIFERENCIAL</v>
      </c>
      <c r="B14" s="9" t="s">
        <v>50</v>
      </c>
      <c r="C14" s="9" t="str">
        <f>'1'!C14</f>
        <v>102 A</v>
      </c>
      <c r="D14" s="9" t="str">
        <f>'1'!D14</f>
        <v>IEME</v>
      </c>
      <c r="E14" s="9">
        <f>'1'!E14</f>
        <v>31</v>
      </c>
      <c r="F14" s="9">
        <v>30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76</v>
      </c>
      <c r="N14" s="15">
        <v>0.81</v>
      </c>
    </row>
    <row r="15" spans="1:14" s="11" customFormat="1" ht="26.4" x14ac:dyDescent="0.25">
      <c r="A15" s="9" t="str">
        <f>'1'!A15</f>
        <v>ALGEBRA LINEAL</v>
      </c>
      <c r="B15" s="9" t="s">
        <v>50</v>
      </c>
      <c r="C15" s="9" t="str">
        <f>'1'!C15</f>
        <v>307 A</v>
      </c>
      <c r="D15" s="9" t="str">
        <f>'1'!D15</f>
        <v>IGEM</v>
      </c>
      <c r="E15" s="9">
        <f>'1'!E15</f>
        <v>26</v>
      </c>
      <c r="F15" s="9">
        <v>25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79</v>
      </c>
      <c r="N15" s="15">
        <v>0.88</v>
      </c>
    </row>
    <row r="16" spans="1:14" s="11" customFormat="1" ht="26.4" x14ac:dyDescent="0.25">
      <c r="A16" s="9" t="str">
        <f>'1'!A16</f>
        <v>CALCULO VECTORIAL</v>
      </c>
      <c r="B16" s="9" t="s">
        <v>50</v>
      </c>
      <c r="C16" s="9" t="str">
        <f>'1'!C16</f>
        <v>301 A</v>
      </c>
      <c r="D16" s="9" t="str">
        <f>'1'!D16</f>
        <v>IIND</v>
      </c>
      <c r="E16" s="9">
        <f>'1'!E16</f>
        <v>24</v>
      </c>
      <c r="F16" s="9">
        <v>24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78</v>
      </c>
      <c r="N16" s="15">
        <v>0.71</v>
      </c>
    </row>
    <row r="17" spans="1:14" s="11" customFormat="1" ht="26.4" x14ac:dyDescent="0.25">
      <c r="A17" s="9" t="str">
        <f>'1'!A17</f>
        <v>CALCULO VECTORIAL</v>
      </c>
      <c r="B17" s="9" t="s">
        <v>50</v>
      </c>
      <c r="C17" s="9" t="str">
        <f>'1'!C17</f>
        <v>304 A</v>
      </c>
      <c r="D17" s="9" t="str">
        <f>'1'!D17</f>
        <v>ISIC</v>
      </c>
      <c r="E17" s="9">
        <f>'1'!E17</f>
        <v>20</v>
      </c>
      <c r="F17" s="9">
        <v>20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78</v>
      </c>
      <c r="N17" s="15">
        <v>0.65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99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77.75</v>
      </c>
      <c r="N28" s="19">
        <f>AVERAGE(N14:N27)</f>
        <v>0.76249999999999996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EDGAR ROMAN CARDENAS</v>
      </c>
      <c r="C37" s="39"/>
      <c r="D37" s="39"/>
      <c r="E37" s="13"/>
      <c r="F37" s="13"/>
      <c r="G37" s="39" t="s">
        <v>49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7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ING. EDGAR ROMAN CARDENAS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CALCULO DIFERENCIAL</v>
      </c>
      <c r="B14" s="9"/>
      <c r="C14" s="9" t="str">
        <f>'1'!C14</f>
        <v>102 A</v>
      </c>
      <c r="D14" s="9" t="str">
        <f>'1'!D14</f>
        <v>IEME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ALGEBRA LINEAL</v>
      </c>
      <c r="B15" s="9"/>
      <c r="C15" s="9" t="str">
        <f>'1'!C15</f>
        <v>307 A</v>
      </c>
      <c r="D15" s="9" t="str">
        <f>'1'!D15</f>
        <v>IGEM</v>
      </c>
      <c r="E15" s="9">
        <f>'1'!E15</f>
        <v>26</v>
      </c>
      <c r="F15" s="9"/>
      <c r="G15" s="9"/>
      <c r="H15" s="10">
        <f t="shared" si="0"/>
        <v>0</v>
      </c>
      <c r="I15" s="9">
        <f t="shared" si="1"/>
        <v>26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CALCULO VECTORIAL</v>
      </c>
      <c r="B16" s="9"/>
      <c r="C16" s="9" t="str">
        <f>'1'!C16</f>
        <v>301 A</v>
      </c>
      <c r="D16" s="9" t="str">
        <f>'1'!D16</f>
        <v>IIND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CALCULO VECTORIAL</v>
      </c>
      <c r="B17" s="9"/>
      <c r="C17" s="9" t="str">
        <f>'1'!C17</f>
        <v>304 A</v>
      </c>
      <c r="D17" s="9" t="str">
        <f>'1'!D17</f>
        <v>ISIC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EDGAR ROMAN CARDENAS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0"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ING. EDGAR ROMAN CARDENAS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CALCULO DIFERENCIAL</v>
      </c>
      <c r="B14" s="9"/>
      <c r="C14" s="9" t="str">
        <f>'1'!C14</f>
        <v>102 A</v>
      </c>
      <c r="D14" s="9" t="str">
        <f>'1'!D14</f>
        <v>IEME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ALGEBRA LINEAL</v>
      </c>
      <c r="B15" s="9"/>
      <c r="C15" s="9" t="str">
        <f>'1'!C15</f>
        <v>307 A</v>
      </c>
      <c r="D15" s="9" t="str">
        <f>'1'!D15</f>
        <v>IGEM</v>
      </c>
      <c r="E15" s="9">
        <f>'1'!E15</f>
        <v>26</v>
      </c>
      <c r="F15" s="9"/>
      <c r="G15" s="9"/>
      <c r="H15" s="10">
        <f t="shared" si="0"/>
        <v>0</v>
      </c>
      <c r="I15" s="9">
        <f t="shared" si="1"/>
        <v>26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CALCULO VECTORIAL</v>
      </c>
      <c r="B16" s="9"/>
      <c r="C16" s="9" t="str">
        <f>'1'!C16</f>
        <v>301 A</v>
      </c>
      <c r="D16" s="9" t="str">
        <f>'1'!D16</f>
        <v>IIND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CALCULO VECTORIAL</v>
      </c>
      <c r="B17" s="9"/>
      <c r="C17" s="9" t="str">
        <f>'1'!C17</f>
        <v>304 A</v>
      </c>
      <c r="D17" s="9" t="str">
        <f>'1'!D17</f>
        <v>ISIC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EDGAR ROMAN CARDENAS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2022-12-02T22:40:46Z</dcterms:modified>
  <cp:category/>
  <cp:contentStatus/>
</cp:coreProperties>
</file>