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VM\"/>
    </mc:Choice>
  </mc:AlternateContent>
  <xr:revisionPtr revIDLastSave="0" documentId="8_{60394EDF-B424-414C-B468-D949088F512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I17" i="22" s="1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L16" i="22"/>
  <c r="I16" i="22"/>
  <c r="L15" i="22"/>
  <c r="I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<sst xmlns="http://schemas.openxmlformats.org/spreadsheetml/2006/main" count="190" uniqueCount="51">
  <si>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</si>
  <si>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</si>
  <si>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</si>
  <si>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</si>
  <si>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</si>
  <si>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</si>
  <si>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</si>
  <si>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</si>
  <si>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</si>
  <si>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</si>
  <si>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</si>
  <si>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</si>
  <si>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</si>
  <si>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</si>
  <si>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</si>
  <si>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</si>
  <si>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</si>
  <si>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</si>
  <si>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</si>
  <si>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</si>
  <si>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</si>
  <si>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</si>
  <si>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</si>
  <si>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</si>
  <si>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</si>
  <si>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</si>
  <si>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</si>
  <si>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</si>
  <si>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</si>
  <si>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</si>
  <si>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</si>
  <si>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</si>
  <si>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</si>
  <si>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</si>
  <si>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</si>
  <si>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</si>
  <si>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CALCULO DIFERENCIAL</t>
  </si>
  <si>
    <t>ALGEBRALINEAL</t>
  </si>
  <si>
    <t>ALGEBRA LINEAL</t>
  </si>
  <si>
    <t>310-A</t>
  </si>
  <si>
    <t>IINF</t>
  </si>
  <si>
    <t>IIND</t>
  </si>
  <si>
    <t>76.</t>
  </si>
  <si>
    <t>T</t>
  </si>
  <si>
    <t>HUMBERTO VEGA MULATO</t>
  </si>
  <si>
    <t>II</t>
  </si>
  <si>
    <t>101-A</t>
  </si>
  <si>
    <t>101-B</t>
  </si>
  <si>
    <t>301-A</t>
  </si>
  <si>
    <t>DEPARTAMENTO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</si>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</sst>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D21" sqref="D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44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21</v>
      </c>
      <c r="C14" s="9" t="s">
        <v>46</v>
      </c>
      <c r="D14" s="9" t="s">
        <v>41</v>
      </c>
      <c r="E14" s="9"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0.77</v>
      </c>
    </row>
    <row r="15" spans="1:14" s="11" customFormat="1" x14ac:dyDescent="0.25">
      <c r="A15" s="8" t="s">
        <v>36</v>
      </c>
      <c r="B15" s="9" t="s">
        <v>21</v>
      </c>
      <c r="C15" s="9" t="s">
        <v>47</v>
      </c>
      <c r="D15" s="9" t="s">
        <v>41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 t="s">
        <v>42</v>
      </c>
      <c r="N15" s="15">
        <v>0.54</v>
      </c>
    </row>
    <row r="16" spans="1:14" s="11" customFormat="1" x14ac:dyDescent="0.25">
      <c r="A16" s="8" t="s">
        <v>37</v>
      </c>
      <c r="B16" s="9" t="s">
        <v>21</v>
      </c>
      <c r="C16" s="9" t="s">
        <v>48</v>
      </c>
      <c r="D16" s="9" t="s">
        <v>41</v>
      </c>
      <c r="E16" s="9"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1</v>
      </c>
    </row>
    <row r="17" spans="1:18" s="11" customFormat="1" x14ac:dyDescent="0.25">
      <c r="A17" s="8" t="s">
        <v>38</v>
      </c>
      <c r="B17" s="9" t="s">
        <v>21</v>
      </c>
      <c r="C17" s="9" t="s">
        <v>39</v>
      </c>
      <c r="D17" s="9" t="s">
        <v>40</v>
      </c>
      <c r="E17" s="9"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86</v>
      </c>
      <c r="N17" s="15">
        <v>0.96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100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0.8175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HUMBERTO VEGA MULATO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2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45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0.63</v>
      </c>
    </row>
    <row r="15" spans="1:14" s="11" customFormat="1" x14ac:dyDescent="0.25">
      <c r="A15" s="9" t="str">
        <f>'1'!A15</f>
        <v>CALCULO DIFERENCIAL</v>
      </c>
      <c r="B15" s="9" t="s">
        <v>45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87</v>
      </c>
      <c r="N15" s="15">
        <v>0.71</v>
      </c>
    </row>
    <row r="16" spans="1:14" s="11" customFormat="1" x14ac:dyDescent="0.25">
      <c r="A16" s="9" t="str">
        <f>'1'!A16</f>
        <v>ALGEBRALINEAL</v>
      </c>
      <c r="B16" s="9" t="s">
        <v>45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5">
      <c r="A17" s="9" t="str">
        <f>'1'!A17</f>
        <v>ALGEBRA LINEAL</v>
      </c>
      <c r="B17" s="9" t="s">
        <v>45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22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83</v>
      </c>
      <c r="N17" s="15">
        <v>0.88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96</v>
      </c>
      <c r="G28" s="17">
        <f>SUM(G14:G27)</f>
        <v>0</v>
      </c>
      <c r="H28" s="18">
        <f>SUM(F28:G28)/E28</f>
        <v>0.91428571428571426</v>
      </c>
      <c r="I28" s="17">
        <f t="shared" si="0"/>
        <v>9</v>
      </c>
      <c r="J28" s="18">
        <f t="shared" ref="J28" si="2">I28/E28</f>
        <v>8.5714285714285715E-2</v>
      </c>
      <c r="K28" s="17">
        <f>SUM(K14:K27)</f>
        <v>0</v>
      </c>
      <c r="L28" s="18">
        <f t="shared" si="1"/>
        <v>0</v>
      </c>
      <c r="M28" s="17">
        <f>AVERAGE(M14:M27)</f>
        <v>84.75</v>
      </c>
      <c r="N28" s="19">
        <f>AVERAGE(N14:N27)</f>
        <v>0.76999999999999991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HUMBERTO VEGA MULATO</v>
      </c>
      <c r="C37" s="39"/>
      <c r="D37" s="39"/>
      <c r="E37" s="13"/>
      <c r="F37" s="13"/>
      <c r="G37" s="39" t="s">
        <v>50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101-A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/>
      <c r="C16" s="9" t="str">
        <f>'1'!C16</f>
        <v>301-A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310-A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101-A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/>
      <c r="C16" s="9" t="str">
        <f>'1'!C16</f>
        <v>301-A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310-A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 t="s">
        <v>43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DIFERENCIAL</v>
      </c>
      <c r="B15" s="9" t="s">
        <v>43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 t="s">
        <v>43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 t="s">
        <v>43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2022-11-03T21:12:28Z</dcterms:modified>
  <cp:category/>
  <cp:contentStatus/>
</cp:coreProperties>
</file>