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6100E5C-B2E0-49D9-8911-67F7DD0678D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'3'!$A$1:$N$27</definedName>
    <definedName name="_xlnm.Print_Area" localSheetId="3">'4'!$A$1:$N$27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18" i="24"/>
  <c r="M18" i="24"/>
  <c r="K18" i="24"/>
  <c r="G18" i="24"/>
  <c r="F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27" i="24" s="1"/>
  <c r="L8" i="24"/>
  <c r="H8" i="24"/>
  <c r="E8" i="24"/>
  <c r="N18" i="23"/>
  <c r="M18" i="23"/>
  <c r="K18" i="23"/>
  <c r="F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2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18" i="24"/>
  <c r="L14" i="23"/>
  <c r="L15" i="23"/>
  <c r="L16" i="23"/>
  <c r="L17" i="23"/>
  <c r="E18" i="23"/>
  <c r="L14" i="22"/>
  <c r="E28" i="22"/>
  <c r="I28" i="10"/>
  <c r="L28" i="10"/>
  <c r="I28" i="25" l="1"/>
  <c r="J28" i="25" s="1"/>
  <c r="L28" i="25"/>
  <c r="H28" i="25"/>
  <c r="I18" i="24"/>
  <c r="J18" i="24" s="1"/>
  <c r="L18" i="24"/>
  <c r="H18" i="24"/>
  <c r="I18" i="23"/>
  <c r="L1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<sst xmlns="http://schemas.openxmlformats.org/spreadsheetml/2006/main" count="198" uniqueCount="51">
  <si>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</si>
  <si>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</si>
  <si>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</si>
  <si>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</si>
  <si>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</si>
  <si>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</si>
  <si>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</si>
  <si>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</si>
  <si>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</si>
  <si>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</si>
  <si>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</si>
  <si>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</si>
  <si>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</si>
  <si>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</si>
  <si>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</si>
  <si>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</si>
  <si>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</si>
  <si>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</si>
  <si>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</si>
  <si>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</si>
  <si>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</si>
  <si>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</si>
  <si>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</si>
  <si>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</si>
  <si>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</si>
  <si>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</si>
  <si>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</si>
  <si>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</si>
  <si>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</si>
  <si>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</si>
  <si>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</si>
  <si>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</si>
  <si>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</si>
  <si>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</si>
  <si>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</si>
  <si>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</si>
  <si>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</si>
  <si>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</si>
  <si>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</si>
  <si>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</si>
  <si>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</si>
  <si>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</si>
  <si>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</si>
  <si>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T</t>
  </si>
  <si>
    <t>HUMBERTO VEGA MULATO</t>
  </si>
  <si>
    <t>II</t>
  </si>
  <si>
    <t>101-A</t>
  </si>
  <si>
    <t>101-B</t>
  </si>
  <si>
    <t>301-A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</si>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</sst>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21</v>
      </c>
      <c r="C14" s="9" t="s">
        <v>46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">
      <c r="A15" s="8" t="s">
        <v>36</v>
      </c>
      <c r="B15" s="9" t="s">
        <v>21</v>
      </c>
      <c r="C15" s="9" t="s">
        <v>47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">
      <c r="A16" s="8" t="s">
        <v>37</v>
      </c>
      <c r="B16" s="9" t="s">
        <v>21</v>
      </c>
      <c r="C16" s="9" t="s">
        <v>48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">
      <c r="A15" s="9" t="str">
        <f>'1'!A15</f>
        <v>CALCULO DIFERENCIAL</v>
      </c>
      <c r="B15" s="9" t="s">
        <v>45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">
      <c r="A16" s="9" t="str">
        <f>'1'!A16</f>
        <v>ALGEBRALINEAL</v>
      </c>
      <c r="B16" s="9" t="s">
        <v>45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49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18" si="1">K14/E14</f>
        <v>0</v>
      </c>
      <c r="M14" s="9">
        <v>68</v>
      </c>
      <c r="N14" s="15">
        <v>0.97</v>
      </c>
    </row>
    <row r="15" spans="1:14" s="11" customFormat="1" x14ac:dyDescent="0.2">
      <c r="A15" s="9" t="str">
        <f>'1'!A15</f>
        <v>CALCULO DIFERENCIAL</v>
      </c>
      <c r="B15" s="9" t="s">
        <v>49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0.64</v>
      </c>
    </row>
    <row r="16" spans="1:14" s="11" customFormat="1" x14ac:dyDescent="0.2">
      <c r="A16" s="9" t="str">
        <f>'1'!A16</f>
        <v>ALGEBRALINEAL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0.68</v>
      </c>
    </row>
    <row r="17" spans="1:14" s="11" customFormat="1" x14ac:dyDescent="0.2">
      <c r="A17" s="9" t="str">
        <f>'1'!A17</f>
        <v>ALGEBRA LINEAL</v>
      </c>
      <c r="B17" s="9" t="s">
        <v>49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0.96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100</v>
      </c>
      <c r="G18" s="17"/>
      <c r="H18" s="18"/>
      <c r="I18" s="17">
        <f t="shared" si="0"/>
        <v>5</v>
      </c>
      <c r="J18" s="18"/>
      <c r="K18" s="17">
        <f>SUM(K14:K17)</f>
        <v>0</v>
      </c>
      <c r="L18" s="18">
        <f t="shared" si="1"/>
        <v>0</v>
      </c>
      <c r="M18" s="17">
        <f>AVERAGE(M14:M17)</f>
        <v>76.5</v>
      </c>
      <c r="N18" s="19">
        <f>AVERAGE(N14:N17)</f>
        <v>0.8125</v>
      </c>
    </row>
    <row r="20" spans="1:14" ht="120" customHeight="1" x14ac:dyDescent="0.2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HUMBERTO VEGA MULATO</v>
      </c>
      <c r="C27" s="39"/>
      <c r="D27" s="39"/>
      <c r="E27" s="13"/>
      <c r="F27" s="13"/>
      <c r="G27" s="39" t="s">
        <v>35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tabSelected="1" topLeftCell="A10" zoomScale="85" zoomScaleNormal="85" zoomScaleSheetLayoutView="100" workbookViewId="0">
      <selection activeCell="A20" sqref="A20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50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:L18" si="0">K14/E14</f>
        <v>0</v>
      </c>
      <c r="M14" s="9">
        <v>82</v>
      </c>
      <c r="N14" s="15">
        <v>0.47</v>
      </c>
    </row>
    <row r="15" spans="1:14" s="11" customFormat="1" x14ac:dyDescent="0.2">
      <c r="A15" s="9" t="str">
        <f>'1'!A15</f>
        <v>CALCULO DIFERENCIAL</v>
      </c>
      <c r="B15" s="9" t="s">
        <v>50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0.79</v>
      </c>
    </row>
    <row r="16" spans="1:14" s="11" customFormat="1" x14ac:dyDescent="0.2">
      <c r="A16" s="9" t="str">
        <f>'1'!A16</f>
        <v>ALGEBRALINEAL</v>
      </c>
      <c r="B16" s="9" t="s">
        <v>50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91</v>
      </c>
      <c r="N16" s="15">
        <v>0.91</v>
      </c>
    </row>
    <row r="17" spans="1:14" s="11" customFormat="1" x14ac:dyDescent="0.2">
      <c r="A17" s="9" t="str">
        <f>'1'!A17</f>
        <v>ALGEBRA LINEAL</v>
      </c>
      <c r="B17" s="9" t="s">
        <v>50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96</v>
      </c>
      <c r="N17" s="15">
        <v>0.96</v>
      </c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101</v>
      </c>
      <c r="G18" s="17">
        <f>SUM(G14:G17)</f>
        <v>0</v>
      </c>
      <c r="H18" s="18">
        <f>SUM(F18:G18)/E18</f>
        <v>0.96190476190476193</v>
      </c>
      <c r="I18" s="17">
        <f t="shared" ref="I14:I18" si="1">(E18-SUM(F18:G18))-K18</f>
        <v>4</v>
      </c>
      <c r="J18" s="18">
        <f t="shared" ref="J14:J18" si="2">I18/E18</f>
        <v>3.8095238095238099E-2</v>
      </c>
      <c r="K18" s="17">
        <f>SUM(K14:K17)</f>
        <v>0</v>
      </c>
      <c r="L18" s="18">
        <f t="shared" si="0"/>
        <v>0</v>
      </c>
      <c r="M18" s="17">
        <f>AVERAGE(M14:M17)</f>
        <v>87</v>
      </c>
      <c r="N18" s="19">
        <f>AVERAGE(N14:N17)</f>
        <v>0.78249999999999997</v>
      </c>
    </row>
    <row r="20" spans="1:14" ht="120" customHeight="1" x14ac:dyDescent="0.2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 t="s">
        <v>43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2023-01-04T21:27:04Z</dcterms:modified>
  <cp:category/>
  <cp:contentStatus/>
</cp:coreProperties>
</file>