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9CCCB238-05CF-4625-B52C-24953FF2F604}" xr6:coauthVersionLast="47" xr6:coauthVersionMax="47" xr10:uidLastSave="{00000000-0000-0000-0000-000000000000}"/>
  <bookViews>
    <workbookView xWindow="-120" yWindow="-120" windowWidth="20730" windowHeight="1128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L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<sst xmlns="http://schemas.openxmlformats.org/spreadsheetml/2006/main" count="189" uniqueCount="49">
  <si>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</si>
  <si>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</si>
  <si>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</si>
  <si>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</si>
  <si>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</si>
  <si>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</si>
  <si>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</si>
  <si>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</si>
  <si>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</si>
  <si>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</si>
  <si>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</si>
  <si>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</si>
  <si>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</si>
  <si>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</si>
  <si>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</si>
  <si>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</si>
  <si>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</si>
  <si>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</si>
  <si>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</si>
  <si>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</si>
  <si>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</si>
  <si>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</si>
  <si>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</si>
  <si>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</si>
  <si>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</si>
  <si>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</si>
  <si>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</si>
  <si>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</si>
  <si>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</si>
  <si>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</si>
  <si>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</si>
  <si>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</si>
  <si>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</si>
  <si>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</si>
  <si>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</si>
  <si>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</si>
  <si>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</si>
  <si>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</si>
  <si>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</si>
  <si>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</si>
  <si>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</si>
  <si>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</si>
  <si>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</si>
  <si>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</si>
  <si>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</si>
  <si>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</si>
  <si>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</si>
  <si>
    <t>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</si>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</sst>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3" zoomScale="95" zoomScaleNormal="9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5</v>
      </c>
      <c r="G8" s="4" t="s">
        <v>5</v>
      </c>
      <c r="H8" s="5">
        <v>3</v>
      </c>
      <c r="I8" s="33" t="s">
        <v>6</v>
      </c>
      <c r="J8" s="33"/>
      <c r="K8" s="33"/>
      <c r="L8" s="34" t="s">
        <v>46</v>
      </c>
      <c r="M8" s="34"/>
      <c r="N8" s="34"/>
    </row>
    <row r="10" spans="1:14" x14ac:dyDescent="0.2">
      <c r="A10" s="4" t="s">
        <v>7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20</v>
      </c>
      <c r="C14" s="9" t="s">
        <v>36</v>
      </c>
      <c r="D14" s="9" t="s">
        <v>37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">
      <c r="A15" s="8" t="s">
        <v>35</v>
      </c>
      <c r="B15" s="9" t="s">
        <v>20</v>
      </c>
      <c r="C15" s="9" t="s">
        <v>38</v>
      </c>
      <c r="D15" s="9" t="s">
        <v>39</v>
      </c>
      <c r="E15" s="9">
        <v>25</v>
      </c>
      <c r="F15" s="9">
        <v>23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">
      <c r="A16" s="8" t="s">
        <v>35</v>
      </c>
      <c r="B16" s="9" t="s">
        <v>20</v>
      </c>
      <c r="C16" s="9" t="s">
        <v>40</v>
      </c>
      <c r="D16" s="9" t="s">
        <v>41</v>
      </c>
      <c r="E16" s="9"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">
      <c r="A17" s="8" t="s">
        <v>42</v>
      </c>
      <c r="B17" s="9" t="s">
        <v>20</v>
      </c>
      <c r="C17" s="9" t="s">
        <v>43</v>
      </c>
      <c r="D17" s="9" t="s">
        <v>39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">
      <c r="A18" s="8" t="s">
        <v>44</v>
      </c>
      <c r="B18" s="9" t="s">
        <v>20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PABLO PROMOTOR CAMPECHANO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6.42578125" style="1" customWidth="1"/>
    <col min="5" max="5" width="16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">
      <c r="A15" s="9" t="str">
        <f>'1'!A15</f>
        <v>CALCULO DIFERENCIAL</v>
      </c>
      <c r="B15" s="9" t="s">
        <v>47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73</v>
      </c>
      <c r="N15" s="15">
        <v>0.32</v>
      </c>
    </row>
    <row r="16" spans="1:14" s="11" customFormat="1" x14ac:dyDescent="0.2">
      <c r="A16" s="9" t="str">
        <f>'1'!A16</f>
        <v>CALCULO DIFERENCIAL</v>
      </c>
      <c r="B16" s="9" t="s">
        <v>47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22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71</v>
      </c>
      <c r="N16" s="15">
        <v>0.77</v>
      </c>
    </row>
    <row r="17" spans="1:14" s="11" customFormat="1" x14ac:dyDescent="0.2">
      <c r="A17" s="9" t="str">
        <f>'1'!A17</f>
        <v>ALGEBRA LINEAL</v>
      </c>
      <c r="B17" s="9" t="s">
        <v>47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65</v>
      </c>
      <c r="N17" s="15">
        <v>0.87</v>
      </c>
    </row>
    <row r="18" spans="1:14" s="11" customFormat="1" x14ac:dyDescent="0.2">
      <c r="A18" s="9" t="str">
        <f>'1'!A18</f>
        <v>FISICA</v>
      </c>
      <c r="B18" s="9" t="s">
        <v>47</v>
      </c>
      <c r="C18" s="9" t="str">
        <f>'1'!C18</f>
        <v>401A</v>
      </c>
      <c r="D18" s="9" t="str">
        <f>'1'!D18</f>
        <v>IIND</v>
      </c>
      <c r="E18" s="9">
        <f>'1'!E18</f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57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>
        <f>SUM(F28:G28)/E28</f>
        <v>0.88775510204081631</v>
      </c>
      <c r="I28" s="17">
        <f t="shared" si="0"/>
        <v>11</v>
      </c>
      <c r="J28" s="18">
        <f t="shared" ref="J28" si="2">I28/E28</f>
        <v>0.11224489795918367</v>
      </c>
      <c r="K28" s="17">
        <f>SUM(K14:K27)</f>
        <v>0</v>
      </c>
      <c r="L28" s="18">
        <f t="shared" si="1"/>
        <v>0</v>
      </c>
      <c r="M28" s="17">
        <f>AVERAGE(M14:M27)</f>
        <v>68.2</v>
      </c>
      <c r="N28" s="19">
        <f>AVERAGE(N14:N27)</f>
        <v>0.66999999999999993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PABLO PROMOTOR CAMPECHANO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2022-11-04T17:43:28Z</dcterms:modified>
  <cp:category/>
  <cp:contentStatus/>
</cp:coreProperties>
</file>