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4" i="7"/>
  <c r="A23" i="7"/>
  <c r="A22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1" i="8"/>
  <c r="A14" i="8"/>
  <c r="B11" i="8"/>
  <c r="G9" i="8"/>
  <c r="B8" i="8"/>
  <c r="A36" i="8" s="1"/>
  <c r="D6" i="8"/>
  <c r="G35" i="7"/>
  <c r="C35" i="7"/>
  <c r="A21" i="7"/>
  <c r="G9" i="7"/>
  <c r="B8" i="7"/>
  <c r="A36" i="7" s="1"/>
  <c r="A37" i="1"/>
  <c r="A17" i="9" l="1"/>
  <c r="A17" i="8"/>
  <c r="A17" i="7"/>
</calcChain>
</file>

<file path=xl/comments1.xml><?xml version="1.0" encoding="utf-8"?>
<comments xmlns="http://schemas.openxmlformats.org/spreadsheetml/2006/main">
  <authors>
    <author>tc={0CD61B1D-0CE5-490C-9CAD-6FB6C6170FFA}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<sst xmlns="http://schemas.openxmlformats.org/spreadsheetml/2006/main" count="123" uniqueCount="52">
  <si>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</si>
  <si>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</si>
  <si>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</si>
  <si>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</si>
  <si>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</si>
  <si>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</si>
  <si>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</si>
  <si>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</si>
  <si>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</si>
  <si>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</si>
  <si>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</si>
  <si>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</si>
  <si>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</si>
  <si>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</si>
  <si>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</si>
  <si>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</si>
  <si>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</si>
  <si>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</si>
  <si>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</si>
  <si>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</si>
  <si>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</si>
  <si>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</si>
  <si>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</si>
  <si>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</si>
  <si>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</si>
  <si>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</si>
  <si>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</si>
  <si>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</si>
  <si>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</si>
  <si>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</si>
  <si>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</si>
  <si>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</si>
  <si>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</si>
  <si>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</si>
  <si>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</si>
  <si>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</si>
  <si>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</si>
  <si>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</si>
  <si>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05/09/2022-06/01/23</t>
  </si>
  <si>
    <t>M.C.A. EDITH FONSECA GUZMAN</t>
  </si>
  <si>
    <t>LC. ANA KARENINA CORDOBA FERMAN</t>
  </si>
  <si>
    <t>MTRA. OFELIA ENRIQUEZ ORDAZ</t>
  </si>
  <si>
    <t>CUERPO ACADEMICO</t>
  </si>
  <si>
    <t>Aplicar el conocimiento para dar soluciones a las problematicas de las  organizaciones que impacten en la productividad y competitividad de los sectores productivosde manera innovadora al identificar, integrar y coordinar los recursos intelectuales de las instituciones en beneficio de los estudiantes y programas educativos</t>
  </si>
  <si>
    <t>Reunion con el empesario</t>
  </si>
  <si>
    <t>Planteamiento del Problema</t>
  </si>
  <si>
    <t>Creación de Objetivo General y Especifico</t>
  </si>
  <si>
    <t>Justificación</t>
  </si>
  <si>
    <t xml:space="preserve">1 Reunion con empresario de la zona                                                                                                                                             1 Anteproyecto para dar desde el area de conocimiento solución a la problemática </t>
  </si>
  <si>
    <t>Fotos</t>
  </si>
  <si>
    <t>Archivo Electronico</t>
  </si>
  <si>
    <t>Jefe de División de Ingeniería en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</si>
</sst>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25</v>
      </c>
      <c r="G9" s="33"/>
    </row>
    <row r="11" spans="1:7" ht="31.5" customHeight="1" x14ac:dyDescent="0.2">
      <c r="A11" s="4" t="s">
        <v>4</v>
      </c>
      <c r="B11" s="25" t="s">
        <v>42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43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48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18" t="s">
        <v>44</v>
      </c>
      <c r="B21" s="19"/>
      <c r="C21" s="19"/>
      <c r="D21" s="19"/>
      <c r="E21" s="19"/>
      <c r="F21" s="20"/>
      <c r="G21" s="12">
        <v>44812</v>
      </c>
    </row>
    <row r="22" spans="1:7" s="6" customFormat="1" x14ac:dyDescent="0.2">
      <c r="A22" s="21" t="s">
        <v>45</v>
      </c>
      <c r="B22" s="22"/>
      <c r="C22" s="22"/>
      <c r="D22" s="22"/>
      <c r="E22" s="22"/>
      <c r="F22" s="23"/>
      <c r="G22" s="12" t="s">
        <v>38</v>
      </c>
    </row>
    <row r="23" spans="1:7" s="6" customFormat="1" x14ac:dyDescent="0.2">
      <c r="A23" s="18" t="s">
        <v>46</v>
      </c>
      <c r="B23" s="19"/>
      <c r="C23" s="19"/>
      <c r="D23" s="19"/>
      <c r="E23" s="19"/>
      <c r="F23" s="20"/>
      <c r="G23" s="12" t="s">
        <v>38</v>
      </c>
    </row>
    <row r="24" spans="1:7" s="6" customFormat="1" x14ac:dyDescent="0.2">
      <c r="A24" s="18" t="s">
        <v>47</v>
      </c>
      <c r="B24" s="19"/>
      <c r="C24" s="19"/>
      <c r="D24" s="19"/>
      <c r="E24" s="19"/>
      <c r="F24" s="20"/>
      <c r="G24" s="12" t="s">
        <v>38</v>
      </c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4" t="s">
        <v>40</v>
      </c>
      <c r="D37" s="24"/>
      <c r="E37"/>
      <c r="F37" s="24" t="s">
        <v>41</v>
      </c>
      <c r="G37" s="24"/>
    </row>
    <row r="38" spans="1:7" ht="28.5" customHeight="1" x14ac:dyDescent="0.2">
      <c r="A38" s="10" t="s">
        <v>15</v>
      </c>
      <c r="C38" s="34" t="s">
        <v>26</v>
      </c>
      <c r="D38" s="34"/>
      <c r="F38" s="35" t="s">
        <v>14</v>
      </c>
      <c r="G38" s="35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5" t="s">
        <v>42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">
        <v>43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1 Reunion con empresario de la zona                                                                                                                                             1 Anteproyecto para dar desde el area de conocimiento solución a la problemática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7" t="str">
        <f>Registro!A21</f>
        <v>Reunion con el empesario</v>
      </c>
      <c r="B21" s="27"/>
      <c r="C21" s="41" t="s">
        <v>27</v>
      </c>
      <c r="D21" s="41"/>
      <c r="E21" s="41"/>
      <c r="F21" s="27" t="s">
        <v>49</v>
      </c>
      <c r="G21" s="27"/>
      <c r="H21" s="11">
        <v>1</v>
      </c>
    </row>
    <row r="22" spans="1:8" s="6" customFormat="1" ht="35.25" customHeight="1" x14ac:dyDescent="0.2">
      <c r="A22" s="27" t="str">
        <f>Registro!A22</f>
        <v>Planteamiento del Problema</v>
      </c>
      <c r="B22" s="27"/>
      <c r="C22" s="41" t="s">
        <v>27</v>
      </c>
      <c r="D22" s="41"/>
      <c r="E22" s="41"/>
      <c r="F22" s="27" t="s">
        <v>50</v>
      </c>
      <c r="G22" s="27"/>
      <c r="H22" s="11">
        <v>0.33</v>
      </c>
    </row>
    <row r="23" spans="1:8" s="6" customFormat="1" ht="35.25" customHeight="1" x14ac:dyDescent="0.2">
      <c r="A23" s="27" t="str">
        <f>Registro!A23</f>
        <v>Creación de Objetivo General y Especifico</v>
      </c>
      <c r="B23" s="27"/>
      <c r="C23" s="41" t="s">
        <v>27</v>
      </c>
      <c r="D23" s="41"/>
      <c r="E23" s="41"/>
      <c r="F23" s="27" t="s">
        <v>50</v>
      </c>
      <c r="G23" s="27"/>
      <c r="H23" s="11">
        <v>0.33</v>
      </c>
    </row>
    <row r="24" spans="1:8" s="6" customFormat="1" ht="35.25" customHeight="1" x14ac:dyDescent="0.2">
      <c r="A24" s="27" t="str">
        <f>Registro!A24</f>
        <v>Justificación</v>
      </c>
      <c r="B24" s="27"/>
      <c r="C24" s="41" t="s">
        <v>27</v>
      </c>
      <c r="D24" s="41"/>
      <c r="E24" s="41"/>
      <c r="F24" s="27" t="s">
        <v>50</v>
      </c>
      <c r="G24" s="27"/>
      <c r="H24" s="11">
        <v>0</v>
      </c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LC. ANA KARENINA CORDOBA FERMAN</v>
      </c>
      <c r="D35" s="25"/>
      <c r="E35" s="25"/>
      <c r="G35" s="25" t="str">
        <f>Registro!F37</f>
        <v>MTRA. OFELIA ENRIQUEZ ORDAZ</v>
      </c>
      <c r="H35" s="25"/>
    </row>
    <row r="36" spans="1:8" ht="28.5" customHeight="1" x14ac:dyDescent="0.2">
      <c r="A36" s="10" t="str">
        <f>B8</f>
        <v>M.C.A. EDITH FONSECA GUZMAN</v>
      </c>
      <c r="C36" s="39" t="s">
        <v>51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7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CUERPO ACADEMICO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Aplicar el conocimiento para dar soluciones a las problematicas de las  organizaciones que impacten en la productividad y competitividad de los sectores productivosde manera innovadora al identificar, integrar y coordinar los recursos intelectuales de las instituciones en beneficio de los estudiantes y programas educativos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1 Reunion con empresario de la zona                                                                                                                                             1 Anteproyecto para dar desde el area de conocimiento solución a la problemática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7" t="str">
        <f>Registro!A21</f>
        <v>Reunion con el empesario</v>
      </c>
      <c r="B21" s="27"/>
      <c r="C21" s="41" t="s">
        <v>35</v>
      </c>
      <c r="D21" s="41"/>
      <c r="E21" s="41"/>
      <c r="F21" s="27" t="s">
        <v>49</v>
      </c>
      <c r="G21" s="27"/>
      <c r="H21" s="11">
        <v>1</v>
      </c>
    </row>
    <row r="22" spans="1:8" s="6" customFormat="1" ht="35.25" customHeight="1" x14ac:dyDescent="0.2">
      <c r="A22" s="27" t="str">
        <f>Registro!A22</f>
        <v>Planteamiento del Problema</v>
      </c>
      <c r="B22" s="27"/>
      <c r="C22" s="41" t="s">
        <v>35</v>
      </c>
      <c r="D22" s="41"/>
      <c r="E22" s="41"/>
      <c r="F22" s="27" t="s">
        <v>50</v>
      </c>
      <c r="G22" s="27"/>
      <c r="H22" s="11">
        <v>0.66</v>
      </c>
    </row>
    <row r="23" spans="1:8" s="6" customFormat="1" ht="35.25" customHeight="1" x14ac:dyDescent="0.2">
      <c r="A23" s="27" t="str">
        <f>Registro!A23</f>
        <v>Creación de Objetivo General y Especifico</v>
      </c>
      <c r="B23" s="27"/>
      <c r="C23" s="41" t="s">
        <v>35</v>
      </c>
      <c r="D23" s="41"/>
      <c r="E23" s="41"/>
      <c r="F23" s="27" t="s">
        <v>50</v>
      </c>
      <c r="G23" s="27"/>
      <c r="H23" s="11">
        <v>0.66</v>
      </c>
    </row>
    <row r="24" spans="1:8" s="6" customFormat="1" ht="35.25" customHeight="1" x14ac:dyDescent="0.2">
      <c r="A24" s="27" t="str">
        <f>Registro!A24</f>
        <v>Justificación</v>
      </c>
      <c r="B24" s="27"/>
      <c r="C24" s="41" t="s">
        <v>35</v>
      </c>
      <c r="D24" s="41"/>
      <c r="E24" s="41"/>
      <c r="F24" s="27" t="s">
        <v>50</v>
      </c>
      <c r="G24" s="27"/>
      <c r="H24" s="11">
        <v>0</v>
      </c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7">
        <f>Registro!A27</f>
        <v>0</v>
      </c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>
        <f>Registro!A28</f>
        <v>0</v>
      </c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>
        <f>Registro!A29</f>
        <v>0</v>
      </c>
      <c r="B28" s="40"/>
      <c r="C28" s="41">
        <f>Registro!G29</f>
        <v>0</v>
      </c>
      <c r="D28" s="41"/>
      <c r="E28" s="41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41">
        <f>Registro!G30</f>
        <v>0</v>
      </c>
      <c r="D29" s="41"/>
      <c r="E29" s="41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41">
        <f>Registro!G31</f>
        <v>0</v>
      </c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">
        <v>37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Aplicar el conocimiento para dar soluciones a las problematicas de las  organizaciones que impacten en la productividad y competitividad de los sectores productivosde manera innovadora al identificar, integrar y coordinar los recursos intelectuales de las instituciones en beneficio de los estudiantes y programas educativos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1 Reunion con empresario de la zona                                                                                                                                             1 Anteproyecto para dar desde el area de conocimiento solución a la problemática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0" t="str">
        <f>Registro!A21</f>
        <v>Reunion con el empesario</v>
      </c>
      <c r="B21" s="40"/>
      <c r="C21" s="41" t="s">
        <v>36</v>
      </c>
      <c r="D21" s="41"/>
      <c r="E21" s="41"/>
      <c r="F21" s="40" t="s">
        <v>28</v>
      </c>
      <c r="G21" s="40"/>
      <c r="H21" s="11">
        <v>1</v>
      </c>
    </row>
    <row r="22" spans="1:8" s="6" customFormat="1" x14ac:dyDescent="0.2">
      <c r="A22" s="40" t="str">
        <f>Registro!A23</f>
        <v>Creación de Objetivo General y Especifico</v>
      </c>
      <c r="B22" s="40"/>
      <c r="C22" s="41" t="s">
        <v>36</v>
      </c>
      <c r="D22" s="41"/>
      <c r="E22" s="41"/>
      <c r="F22" s="27" t="s">
        <v>29</v>
      </c>
      <c r="G22" s="27"/>
      <c r="H22" s="11">
        <v>1</v>
      </c>
    </row>
    <row r="23" spans="1:8" s="6" customFormat="1" x14ac:dyDescent="0.2">
      <c r="A23" s="40" t="str">
        <f>Registro!A24</f>
        <v>Justificación</v>
      </c>
      <c r="B23" s="40"/>
      <c r="C23" s="41" t="s">
        <v>36</v>
      </c>
      <c r="D23" s="41"/>
      <c r="E23" s="41"/>
      <c r="F23" s="27" t="s">
        <v>30</v>
      </c>
      <c r="G23" s="27"/>
      <c r="H23" s="11">
        <v>1</v>
      </c>
    </row>
    <row r="24" spans="1:8" s="6" customFormat="1" x14ac:dyDescent="0.2">
      <c r="A24" s="40">
        <f>Registro!A25</f>
        <v>0</v>
      </c>
      <c r="B24" s="40"/>
      <c r="C24" s="41" t="s">
        <v>36</v>
      </c>
      <c r="D24" s="41"/>
      <c r="E24" s="41"/>
      <c r="F24" s="40" t="s">
        <v>31</v>
      </c>
      <c r="G24" s="40"/>
      <c r="H24" s="11">
        <v>1</v>
      </c>
    </row>
    <row r="25" spans="1:8" s="6" customFormat="1" x14ac:dyDescent="0.2">
      <c r="A25" s="40">
        <f>Registro!A26</f>
        <v>0</v>
      </c>
      <c r="B25" s="40"/>
      <c r="C25" s="41" t="s">
        <v>36</v>
      </c>
      <c r="D25" s="41"/>
      <c r="E25" s="41"/>
      <c r="F25" s="40" t="s">
        <v>32</v>
      </c>
      <c r="G25" s="40"/>
      <c r="H25" s="11">
        <v>1</v>
      </c>
    </row>
    <row r="26" spans="1:8" s="6" customFormat="1" x14ac:dyDescent="0.2">
      <c r="A26" s="40">
        <f>Registro!A27</f>
        <v>0</v>
      </c>
      <c r="B26" s="40"/>
      <c r="C26" s="41" t="s">
        <v>36</v>
      </c>
      <c r="D26" s="41"/>
      <c r="E26" s="41"/>
      <c r="F26" s="27" t="s">
        <v>33</v>
      </c>
      <c r="G26" s="27"/>
      <c r="H26" s="11">
        <v>1</v>
      </c>
    </row>
    <row r="27" spans="1:8" s="6" customFormat="1" x14ac:dyDescent="0.2">
      <c r="A27" s="40">
        <f>Registro!A28</f>
        <v>0</v>
      </c>
      <c r="B27" s="40"/>
      <c r="C27" s="41" t="s">
        <v>36</v>
      </c>
      <c r="D27" s="41"/>
      <c r="E27" s="41"/>
      <c r="F27" s="27" t="s">
        <v>34</v>
      </c>
      <c r="G27" s="27"/>
      <c r="H27" s="11">
        <v>1</v>
      </c>
    </row>
    <row r="28" spans="1:8" s="6" customFormat="1" x14ac:dyDescent="0.2">
      <c r="A28" s="40">
        <f>Registro!A29</f>
        <v>0</v>
      </c>
      <c r="B28" s="40"/>
      <c r="C28" s="41">
        <f>Registro!G29</f>
        <v>0</v>
      </c>
      <c r="D28" s="41"/>
      <c r="E28" s="41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41">
        <f>Registro!G30</f>
        <v>0</v>
      </c>
      <c r="D29" s="41"/>
      <c r="E29" s="41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41">
        <f>Registro!G31</f>
        <v>0</v>
      </c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2022-11-15T17:54:38Z</dcterms:modified>
</cp:coreProperties>
</file>