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<sst xmlns="http://schemas.openxmlformats.org/spreadsheetml/2006/main" count="174" uniqueCount="40">
  <si>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</si>
  <si>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</si>
  <si>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</si>
  <si>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</si>
  <si>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</si>
  <si>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</si>
  <si>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</si>
  <si>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</si>
  <si>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</si>
  <si>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</si>
  <si>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Ago-Dic 2022</t>
  </si>
  <si>
    <t xml:space="preserve">PROFESOR (A):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</si>
  <si>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</si>
  <si>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</si>
  <si>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</si>
  <si>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</si>
  <si>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</si>
  <si>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</si>
  <si>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</si>
  <si>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</si>
  <si>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</si>
  <si>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</si>
  <si>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</si>
  <si>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</si>
  <si>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</si>
  <si>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</si>
  <si>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</si>
  <si>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</si>
  <si>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</si>
  <si>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IMEC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</si>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</sst>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637920</xdr:colOff>
      <xdr:row>0</xdr:row>
      <xdr:rowOff>759600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584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584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584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584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584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8" activeCellId="0" sqref="C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2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12</v>
      </c>
      <c r="B12" s="15" t="s">
        <v>13</v>
      </c>
      <c r="C12" s="15" t="s">
        <v>14</v>
      </c>
      <c r="D12" s="16" t="s">
        <v>15</v>
      </c>
      <c r="E12" s="16" t="s">
        <v>16</v>
      </c>
      <c r="F12" s="16" t="s">
        <v>17</v>
      </c>
      <c r="G12" s="16"/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24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25</v>
      </c>
      <c r="G13" s="18" t="s">
        <v>26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27</v>
      </c>
      <c r="B14" s="20" t="s">
        <v>24</v>
      </c>
      <c r="C14" s="20" t="s">
        <v>28</v>
      </c>
      <c r="D14" s="20" t="s">
        <v>29</v>
      </c>
      <c r="E14" s="20" t="n">
        <v>27</v>
      </c>
      <c r="F14" s="20" t="n">
        <v>25</v>
      </c>
      <c r="G14" s="20"/>
      <c r="H14" s="21" t="n">
        <f aca="false">F14/E14</f>
        <v>0.925925925925926</v>
      </c>
      <c r="I14" s="20" t="n">
        <f aca="false">(E14-SUM(F14:G14))-K14</f>
        <v>2</v>
      </c>
      <c r="J14" s="21" t="n">
        <f aca="false">I14/E14</f>
        <v>0.0740740740740741</v>
      </c>
      <c r="K14" s="20"/>
      <c r="L14" s="21" t="n">
        <f aca="false">K14/E14</f>
        <v>0</v>
      </c>
      <c r="M14" s="20" t="n">
        <v>89.6</v>
      </c>
      <c r="N14" s="22" t="n">
        <v>0.538</v>
      </c>
    </row>
    <row r="15" s="23" customFormat="true" ht="12.8" hidden="false" customHeight="false" outlineLevel="0" collapsed="false">
      <c r="A15" s="19" t="s">
        <v>30</v>
      </c>
      <c r="B15" s="20" t="s">
        <v>24</v>
      </c>
      <c r="C15" s="20" t="s">
        <v>31</v>
      </c>
      <c r="D15" s="20" t="s">
        <v>29</v>
      </c>
      <c r="E15" s="20" t="n">
        <v>25</v>
      </c>
      <c r="F15" s="20" t="n">
        <v>20</v>
      </c>
      <c r="G15" s="20"/>
      <c r="H15" s="21" t="n">
        <f aca="false">F15/E15</f>
        <v>0.8</v>
      </c>
      <c r="I15" s="20" t="n">
        <f aca="false">(E15-SUM(F15:G15))-K15</f>
        <v>5</v>
      </c>
      <c r="J15" s="21" t="n">
        <f aca="false">I15/E15</f>
        <v>0.2</v>
      </c>
      <c r="K15" s="20"/>
      <c r="L15" s="21" t="n">
        <f aca="false">K15/E15</f>
        <v>0</v>
      </c>
      <c r="M15" s="20" t="n">
        <v>76.12</v>
      </c>
      <c r="N15" s="22" t="n">
        <v>0.56</v>
      </c>
    </row>
    <row r="16" s="23" customFormat="true" ht="12.8" hidden="false" customHeight="false" outlineLevel="0" collapsed="false">
      <c r="A16" s="19" t="s">
        <v>30</v>
      </c>
      <c r="B16" s="20" t="s">
        <v>24</v>
      </c>
      <c r="C16" s="20" t="s">
        <v>32</v>
      </c>
      <c r="D16" s="20" t="s">
        <v>29</v>
      </c>
      <c r="E16" s="20" t="n">
        <v>12</v>
      </c>
      <c r="F16" s="20" t="n">
        <v>12</v>
      </c>
      <c r="G16" s="20"/>
      <c r="H16" s="21" t="n">
        <f aca="false">F16/E16</f>
        <v>1</v>
      </c>
      <c r="I16" s="20" t="n">
        <f aca="false">(E16-SUM(F16:G16))-K16</f>
        <v>0</v>
      </c>
      <c r="J16" s="21" t="n">
        <f aca="false">I16/E16</f>
        <v>0</v>
      </c>
      <c r="K16" s="20"/>
      <c r="L16" s="21" t="n">
        <f aca="false">K16/E16</f>
        <v>0</v>
      </c>
      <c r="M16" s="20" t="n">
        <v>88.83</v>
      </c>
      <c r="N16" s="22" t="n">
        <v>0.8333</v>
      </c>
    </row>
    <row r="17" s="23" customFormat="true" ht="12.8" hidden="false" customHeight="false" outlineLevel="0" collapsed="false">
      <c r="A17" s="19" t="s">
        <v>33</v>
      </c>
      <c r="B17" s="20" t="s">
        <v>24</v>
      </c>
      <c r="C17" s="20" t="n">
        <v>411</v>
      </c>
      <c r="D17" s="20" t="s">
        <v>29</v>
      </c>
      <c r="E17" s="20" t="n">
        <v>5</v>
      </c>
      <c r="F17" s="20" t="n">
        <v>4</v>
      </c>
      <c r="G17" s="20"/>
      <c r="H17" s="21" t="n">
        <f aca="false">F17/E17</f>
        <v>0.8</v>
      </c>
      <c r="I17" s="20" t="n">
        <f aca="false">(E17-SUM(F17:G17))-K17</f>
        <v>1</v>
      </c>
      <c r="J17" s="21" t="n">
        <f aca="false">I17/E17</f>
        <v>0.2</v>
      </c>
      <c r="K17" s="20"/>
      <c r="L17" s="21" t="n">
        <f aca="false">K17/E17</f>
        <v>0</v>
      </c>
      <c r="M17" s="20" t="n">
        <v>70.4</v>
      </c>
      <c r="N17" s="22" t="n">
        <v>0.8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34</v>
      </c>
      <c r="B28" s="25" t="s">
        <v>35</v>
      </c>
      <c r="C28" s="25" t="s">
        <v>35</v>
      </c>
      <c r="D28" s="25" t="s">
        <v>35</v>
      </c>
      <c r="E28" s="25" t="n">
        <f aca="false">SUM(E14:E27)</f>
        <v>69</v>
      </c>
      <c r="F28" s="25" t="n">
        <f aca="false">SUM(F14:F27)</f>
        <v>61</v>
      </c>
      <c r="G28" s="25" t="n">
        <f aca="false">SUM(G14:G27)</f>
        <v>0</v>
      </c>
      <c r="H28" s="26" t="n">
        <f aca="false">SUM(F28:G28)/E28</f>
        <v>0.884057971014493</v>
      </c>
      <c r="I28" s="25" t="n">
        <f aca="false">(E28-SUM(F28:G28))-K28</f>
        <v>8</v>
      </c>
      <c r="J28" s="26" t="n">
        <f aca="false">I28/E28</f>
        <v>0.115942028985507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81.2375</v>
      </c>
      <c r="N28" s="27" t="n">
        <f aca="false">AVERAGE(N14:N27)</f>
        <v>0.682825</v>
      </c>
    </row>
    <row r="30" customFormat="false" ht="120" hidden="false" customHeight="true" outlineLevel="0" collapsed="false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37</v>
      </c>
      <c r="C33" s="30"/>
      <c r="D33" s="30"/>
      <c r="G33" s="4" t="s">
        <v>38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n">
        <f aca="false">B10</f>
        <v>0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P21" activeCellId="0" sqref="P2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2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Ago-Dic 2022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n">
        <f aca="false">'1'!B10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12</v>
      </c>
      <c r="B12" s="15" t="s">
        <v>13</v>
      </c>
      <c r="C12" s="15" t="s">
        <v>14</v>
      </c>
      <c r="D12" s="16" t="s">
        <v>15</v>
      </c>
      <c r="E12" s="16" t="s">
        <v>16</v>
      </c>
      <c r="F12" s="16" t="s">
        <v>17</v>
      </c>
      <c r="G12" s="16"/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24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25</v>
      </c>
      <c r="G13" s="18" t="s">
        <v>26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IMEC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IMEC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IMEC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IMEC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34</v>
      </c>
      <c r="B28" s="25" t="s">
        <v>35</v>
      </c>
      <c r="C28" s="25" t="s">
        <v>35</v>
      </c>
      <c r="D28" s="25" t="s">
        <v>35</v>
      </c>
      <c r="E28" s="25" t="n">
        <f aca="false">SUM(E14:E27)</f>
        <v>69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37</v>
      </c>
      <c r="C33" s="30"/>
      <c r="D33" s="30"/>
      <c r="G33" s="4" t="s">
        <v>38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n">
        <f aca="false">B10</f>
        <v>0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" activeCellId="0" sqref="B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2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Ago-Dic 2022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n">
        <f aca="false">'1'!B10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12</v>
      </c>
      <c r="B12" s="15" t="s">
        <v>13</v>
      </c>
      <c r="C12" s="15" t="s">
        <v>14</v>
      </c>
      <c r="D12" s="16" t="s">
        <v>15</v>
      </c>
      <c r="E12" s="16" t="s">
        <v>16</v>
      </c>
      <c r="F12" s="16" t="s">
        <v>17</v>
      </c>
      <c r="G12" s="16"/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24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25</v>
      </c>
      <c r="G13" s="18" t="s">
        <v>26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IMEC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IMEC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IMEC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IMEC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34</v>
      </c>
      <c r="B28" s="25" t="s">
        <v>35</v>
      </c>
      <c r="C28" s="25" t="s">
        <v>35</v>
      </c>
      <c r="D28" s="25" t="s">
        <v>35</v>
      </c>
      <c r="E28" s="25" t="n">
        <f aca="false">SUM(E14:E27)</f>
        <v>69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37</v>
      </c>
      <c r="C33" s="30"/>
      <c r="D33" s="30"/>
      <c r="G33" s="4" t="s">
        <v>38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n">
        <f aca="false">B10</f>
        <v>0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Q13" activeCellId="0" sqref="Q1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2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Ago-Dic 2022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n">
        <f aca="false">'1'!B10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12</v>
      </c>
      <c r="B12" s="15" t="s">
        <v>13</v>
      </c>
      <c r="C12" s="15" t="s">
        <v>14</v>
      </c>
      <c r="D12" s="16" t="s">
        <v>15</v>
      </c>
      <c r="E12" s="16" t="s">
        <v>16</v>
      </c>
      <c r="F12" s="16" t="s">
        <v>17</v>
      </c>
      <c r="G12" s="16"/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24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25</v>
      </c>
      <c r="G13" s="18" t="s">
        <v>26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IMEC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IMEC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IMEC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IMEC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34</v>
      </c>
      <c r="B28" s="25" t="s">
        <v>35</v>
      </c>
      <c r="C28" s="25" t="s">
        <v>35</v>
      </c>
      <c r="D28" s="25" t="s">
        <v>35</v>
      </c>
      <c r="E28" s="25" t="n">
        <f aca="false">SUM(E14:E27)</f>
        <v>69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37</v>
      </c>
      <c r="C33" s="30"/>
      <c r="D33" s="30"/>
      <c r="G33" s="4" t="s">
        <v>38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n">
        <f aca="false">B10</f>
        <v>0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2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39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Ago-Dic 2022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n">
        <f aca="false">'1'!B10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12</v>
      </c>
      <c r="B12" s="15" t="s">
        <v>13</v>
      </c>
      <c r="C12" s="15" t="s">
        <v>14</v>
      </c>
      <c r="D12" s="16" t="s">
        <v>15</v>
      </c>
      <c r="E12" s="16" t="s">
        <v>16</v>
      </c>
      <c r="F12" s="16" t="s">
        <v>17</v>
      </c>
      <c r="G12" s="16"/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24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25</v>
      </c>
      <c r="G13" s="18" t="s">
        <v>26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IMEC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IMEC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IMEC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IMEC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34</v>
      </c>
      <c r="B28" s="25" t="s">
        <v>35</v>
      </c>
      <c r="C28" s="25" t="s">
        <v>35</v>
      </c>
      <c r="D28" s="25" t="s">
        <v>35</v>
      </c>
      <c r="E28" s="25" t="n">
        <f aca="false">SUM(E14:E27)</f>
        <v>69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37</v>
      </c>
      <c r="C33" s="30"/>
      <c r="D33" s="30"/>
      <c r="G33" s="4" t="s">
        <v>38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n">
        <f aca="false">B10</f>
        <v>0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2022-10-06T15:03:47Z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