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PRIMER REPORTE\"/>
    </mc:Choice>
  </mc:AlternateContent>
  <xr:revisionPtr revIDLastSave="0" documentId="13_ncr:1_{C44D8B44-6A6A-45AC-9FF8-72C5374F95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2" l="1"/>
  <c r="N16" i="10" l="1"/>
  <c r="N15" i="10"/>
  <c r="N14" i="10"/>
  <c r="N28" i="10" s="1"/>
  <c r="N28" i="25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 s="1"/>
  <c r="J16" i="25" s="1"/>
  <c r="D16" i="25"/>
  <c r="C16" i="25"/>
  <c r="A16" i="25"/>
  <c r="E15" i="25"/>
  <c r="I15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 s="1"/>
  <c r="J15" i="24" s="1"/>
  <c r="D15" i="24"/>
  <c r="C15" i="24"/>
  <c r="A15" i="24"/>
  <c r="E14" i="24"/>
  <c r="I14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 s="1"/>
  <c r="J16" i="23" s="1"/>
  <c r="D16" i="23"/>
  <c r="C16" i="23"/>
  <c r="A16" i="23"/>
  <c r="E15" i="23"/>
  <c r="I15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B37" i="10"/>
  <c r="M28" i="10"/>
  <c r="K28" i="10"/>
  <c r="G28" i="10"/>
  <c r="F28" i="10"/>
  <c r="H28" i="10" s="1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/>
  <c r="H17" i="10"/>
  <c r="L16" i="10"/>
  <c r="I16" i="10"/>
  <c r="J16" i="10"/>
  <c r="H16" i="10"/>
  <c r="L15" i="10"/>
  <c r="I15" i="10"/>
  <c r="J15" i="10"/>
  <c r="H15" i="10"/>
  <c r="L14" i="10"/>
  <c r="I14" i="10"/>
  <c r="J14" i="10"/>
  <c r="H14" i="10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7" i="25"/>
  <c r="H18" i="25"/>
  <c r="H19" i="25"/>
  <c r="H20" i="25"/>
  <c r="H21" i="25"/>
  <c r="H22" i="25"/>
  <c r="H23" i="25"/>
  <c r="H24" i="25"/>
  <c r="H25" i="25"/>
  <c r="H26" i="25"/>
  <c r="H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14" i="23"/>
  <c r="L15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28" i="23" s="1"/>
  <c r="H18" i="22"/>
  <c r="H22" i="22"/>
  <c r="H26" i="22"/>
  <c r="I18" i="22"/>
  <c r="J18" i="22"/>
  <c r="I22" i="22"/>
  <c r="J22" i="22"/>
  <c r="I26" i="22"/>
  <c r="J26" i="22"/>
  <c r="I28" i="10"/>
  <c r="J28" i="10" s="1"/>
  <c r="L28" i="10"/>
  <c r="I28" i="23"/>
  <c r="J28" i="23" s="1"/>
  <c r="E28" i="24" l="1"/>
  <c r="L28" i="23"/>
  <c r="L14" i="22"/>
  <c r="H14" i="23"/>
  <c r="L16" i="23"/>
  <c r="H15" i="24"/>
  <c r="E28" i="25"/>
  <c r="H16" i="25"/>
  <c r="L14" i="25"/>
  <c r="E28" i="22"/>
  <c r="I14" i="22"/>
  <c r="J14" i="22" s="1"/>
  <c r="I28" i="24" l="1"/>
  <c r="J28" i="24" s="1"/>
  <c r="L28" i="24"/>
  <c r="H28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<sst xmlns="http://schemas.openxmlformats.org/spreadsheetml/2006/main" count="174" uniqueCount="42">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</sst>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8966</xdr:colOff>
      <xdr:row>31</xdr:row>
      <xdr:rowOff>125506</xdr:rowOff>
    </xdr:from>
    <xdr:to>
      <xdr:col>3</xdr:col>
      <xdr:colOff>968190</xdr:colOff>
      <xdr:row>36</xdr:row>
      <xdr:rowOff>333716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ACEEA1-5206-439A-9674-8A99EF4B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284" y="7431741"/>
          <a:ext cx="1344706" cy="1337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5">
      <c r="A10" s="4" t="s">
        <v>9</v>
      </c>
      <c r="B10" s="33" t="s">
        <v>39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5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32</v>
      </c>
      <c r="B14" s="9" t="s">
        <v>22</v>
      </c>
      <c r="C14" s="9" t="s">
        <v>33</v>
      </c>
      <c r="D14" s="9" t="s">
        <v>34</v>
      </c>
      <c r="E14" s="9">
        <v>35</v>
      </c>
      <c r="F14" s="9">
        <v>29</v>
      </c>
      <c r="G14" s="9"/>
      <c r="H14" s="10">
        <f t="shared" ref="H14:H27" si="0">F14/E14</f>
        <v>0.82857142857142863</v>
      </c>
      <c r="I14" s="9">
        <f t="shared" ref="I14:I28" si="1">(E14-SUM(F14:G14))-K14</f>
        <v>6</v>
      </c>
      <c r="J14" s="10">
        <f t="shared" ref="J14:J28" si="2">I14/E14</f>
        <v>0.17142857142857143</v>
      </c>
      <c r="K14" s="9"/>
      <c r="L14" s="10">
        <f t="shared" ref="L14:L28" si="3">K14/E14</f>
        <v>0</v>
      </c>
      <c r="M14" s="40">
        <v>60.42</v>
      </c>
      <c r="N14" s="15">
        <f>F14/E14</f>
        <v>0.82857142857142863</v>
      </c>
    </row>
    <row r="15" spans="1:14" s="11" customFormat="1" x14ac:dyDescent="0.25">
      <c r="A15" s="9" t="s">
        <v>32</v>
      </c>
      <c r="B15" s="9" t="s">
        <v>22</v>
      </c>
      <c r="C15" s="9" t="s">
        <v>35</v>
      </c>
      <c r="D15" s="9" t="s">
        <v>34</v>
      </c>
      <c r="E15" s="9">
        <v>21</v>
      </c>
      <c r="F15" s="9">
        <v>21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40">
        <v>47.82</v>
      </c>
      <c r="N15" s="15">
        <f t="shared" ref="N15:N16" si="4">F15/E15</f>
        <v>1</v>
      </c>
    </row>
    <row r="16" spans="1:14" s="11" customFormat="1" x14ac:dyDescent="0.25">
      <c r="A16" s="9" t="s">
        <v>36</v>
      </c>
      <c r="B16" s="9" t="s">
        <v>22</v>
      </c>
      <c r="C16" s="9" t="s">
        <v>37</v>
      </c>
      <c r="D16" s="9" t="s">
        <v>34</v>
      </c>
      <c r="E16" s="9">
        <v>37</v>
      </c>
      <c r="F16" s="9">
        <v>35</v>
      </c>
      <c r="G16" s="9"/>
      <c r="H16" s="10">
        <f t="shared" si="0"/>
        <v>0.94594594594594594</v>
      </c>
      <c r="I16" s="9">
        <f t="shared" si="1"/>
        <v>2</v>
      </c>
      <c r="J16" s="10">
        <f t="shared" si="2"/>
        <v>5.4054054054054057E-2</v>
      </c>
      <c r="K16" s="9"/>
      <c r="L16" s="10">
        <f t="shared" si="3"/>
        <v>0</v>
      </c>
      <c r="M16" s="40">
        <v>75.42</v>
      </c>
      <c r="N16" s="15">
        <f t="shared" si="4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40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40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40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40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40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40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40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40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40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40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40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f>SUM(F28:G28)/E28</f>
        <v>0.91397849462365588</v>
      </c>
      <c r="I28" s="17">
        <f t="shared" si="1"/>
        <v>8</v>
      </c>
      <c r="J28" s="18">
        <f t="shared" si="2"/>
        <v>8.6021505376344093E-2</v>
      </c>
      <c r="K28" s="17">
        <f>SUM(K14:K27)</f>
        <v>0</v>
      </c>
      <c r="L28" s="18">
        <f t="shared" si="3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JOEL FRANCISCO PAVA CHIPOL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5">
      <c r="A10" s="4" t="s">
        <v>9</v>
      </c>
      <c r="B10" s="33" t="str">
        <f>'1'!B10</f>
        <v>JOEL FRANCISCO PAVA CHIPOL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5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 t="s">
        <v>41</v>
      </c>
      <c r="G16" s="9"/>
      <c r="H16" s="10" t="e">
        <f t="shared" si="0"/>
        <v>#VALUE!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JOEL FRANCISCO PAVA CHIPOL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5">
      <c r="A10" s="4" t="s">
        <v>9</v>
      </c>
      <c r="B10" s="33" t="str">
        <f>'1'!B10</f>
        <v>JOEL FRANCISCO PAVA CHIPOL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5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JOEL FRANCISCO PAVA CHIPOL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5">
      <c r="A10" s="4" t="s">
        <v>9</v>
      </c>
      <c r="B10" s="33" t="str">
        <f>'1'!B10</f>
        <v>JOEL FRANCISCO PAVA CHIPOL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5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JOEL FRANCISCO PAVA CHIPOL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30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5">
      <c r="A10" s="4" t="s">
        <v>9</v>
      </c>
      <c r="B10" s="33" t="str">
        <f>'1'!B10</f>
        <v>JOEL FRANCISCO PAVA CHIPOL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5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JOEL FRANCISCO PAVA CHIPOL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2022-10-18T16:51:14Z</dcterms:modified>
  <cp:category/>
  <cp:contentStatus/>
</cp:coreProperties>
</file>