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 parciales\segundo\"/>
    </mc:Choice>
  </mc:AlternateContent>
  <xr:revisionPtr revIDLastSave="0" documentId="8_{B5481C1F-6A21-404D-B428-1F9F7D1718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E28" i="2"/>
  <c r="F28" i="2"/>
  <c r="G28" i="2"/>
  <c r="H28" i="2"/>
  <c r="I28" i="2"/>
  <c r="J28" i="2"/>
  <c r="K28" i="2"/>
  <c r="L28" i="2"/>
  <c r="L28" i="1" l="1"/>
  <c r="M28" i="1"/>
  <c r="N28" i="1"/>
  <c r="F28" i="1"/>
  <c r="G28" i="1"/>
  <c r="H28" i="1"/>
  <c r="J28" i="1"/>
  <c r="K28" i="1"/>
  <c r="E28" i="1"/>
  <c r="I17" i="1"/>
  <c r="I14" i="1"/>
  <c r="I15" i="1"/>
  <c r="I28" i="1" s="1"/>
  <c r="I1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I14" i="4"/>
  <c r="E14" i="4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6" i="1"/>
  <c r="I28" i="5" l="1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<sst xmlns="http://schemas.openxmlformats.org/spreadsheetml/2006/main" count="189" uniqueCount="53">
  <si>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</si>
  <si>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</si>
  <si>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</si>
  <si>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</si>
  <si>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</si>
  <si>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</si>
  <si>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</si>
  <si>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</si>
  <si>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</si>
  <si>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</si>
  <si>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</si>
  <si>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</si>
  <si>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</si>
  <si>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</si>
  <si>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</si>
  <si>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</si>
  <si>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</si>
  <si>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</si>
  <si>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</si>
  <si>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</si>
  <si>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</si>
  <si>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</si>
  <si>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</si>
  <si>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</si>
  <si>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</si>
  <si>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</si>
  <si>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</si>
  <si>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</si>
  <si>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</si>
  <si>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</si>
  <si>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</si>
  <si>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</si>
  <si>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</si>
  <si>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</si>
  <si>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</si>
  <si>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</si>
  <si>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TOPICOS DE INTELIGENCIA DE NEGOCIOS I</t>
  </si>
  <si>
    <t>ESTRUCTURA DE DATOS</t>
  </si>
  <si>
    <t>304A</t>
  </si>
  <si>
    <t>LENGUAJES Y AUTOMATAS I</t>
  </si>
  <si>
    <t>LENGUAJES Y AUTOMATAS II</t>
  </si>
  <si>
    <t>MASI ENEIDA YAZMIN HONORATO RODRIGUEZ</t>
  </si>
  <si>
    <t>II</t>
  </si>
  <si>
    <t>S/E</t>
  </si>
  <si>
    <t>1°</t>
  </si>
  <si>
    <t>SEP 22- ENE 23</t>
  </si>
  <si>
    <t>ISIC</t>
  </si>
  <si>
    <t>704 A2</t>
  </si>
  <si>
    <t>ARLA1</t>
  </si>
  <si>
    <t>2°</t>
  </si>
  <si>
    <t>3°</t>
  </si>
  <si>
    <t>4°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</si>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</sst>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6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44</v>
      </c>
      <c r="C8" s="28"/>
      <c r="D8" s="6" t="s">
        <v>6</v>
      </c>
      <c r="E8" s="7">
        <v>4</v>
      </c>
      <c r="F8" s="1"/>
      <c r="G8" s="4" t="s">
        <v>7</v>
      </c>
      <c r="H8" s="7">
        <v>4</v>
      </c>
      <c r="I8" s="34" t="s">
        <v>8</v>
      </c>
      <c r="J8" s="24"/>
      <c r="K8" s="24"/>
      <c r="L8" s="27" t="s">
        <v>45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">
        <v>41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36</v>
      </c>
      <c r="B14" s="11" t="s">
        <v>43</v>
      </c>
      <c r="C14" s="11" t="s">
        <v>47</v>
      </c>
      <c r="D14" s="11" t="s">
        <v>46</v>
      </c>
      <c r="E14" s="11">
        <v>9</v>
      </c>
      <c r="F14" s="11"/>
      <c r="G14" s="11"/>
      <c r="H14" s="12"/>
      <c r="I14" s="11">
        <f>(E14-SUM(F14:G14))-K14</f>
        <v>9</v>
      </c>
      <c r="J14" s="12"/>
      <c r="K14" s="11">
        <v>0</v>
      </c>
      <c r="L14" s="12">
        <v>0</v>
      </c>
      <c r="M14" s="11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38</v>
      </c>
      <c r="D15" s="11" t="s">
        <v>46</v>
      </c>
      <c r="E15" s="11">
        <v>18</v>
      </c>
      <c r="F15" s="11">
        <v>13</v>
      </c>
      <c r="G15" s="11"/>
      <c r="H15" s="12"/>
      <c r="I15" s="11">
        <f t="shared" ref="I15:I18" si="0">(E15-SUM(F15:G15))-K15</f>
        <v>5</v>
      </c>
      <c r="J15" s="12"/>
      <c r="K15" s="11">
        <v>0</v>
      </c>
      <c r="L15" s="12">
        <v>0</v>
      </c>
      <c r="M15" s="11">
        <v>56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39</v>
      </c>
      <c r="B16" s="11" t="s">
        <v>22</v>
      </c>
      <c r="C16" s="11" t="s">
        <v>26</v>
      </c>
      <c r="D16" s="11" t="s">
        <v>46</v>
      </c>
      <c r="E16" s="11">
        <v>28</v>
      </c>
      <c r="F16" s="11">
        <v>21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66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40</v>
      </c>
      <c r="B17" s="11" t="s">
        <v>43</v>
      </c>
      <c r="C17" s="11" t="s">
        <v>48</v>
      </c>
      <c r="D17" s="11" t="s">
        <v>46</v>
      </c>
      <c r="E17" s="11">
        <v>8</v>
      </c>
      <c r="F17" s="11"/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39</v>
      </c>
      <c r="B18" s="11" t="s">
        <v>42</v>
      </c>
      <c r="C18" s="11" t="s">
        <v>26</v>
      </c>
      <c r="D18" s="11" t="s">
        <v>46</v>
      </c>
      <c r="E18" s="11">
        <v>28</v>
      </c>
      <c r="F18" s="11">
        <v>19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56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27</v>
      </c>
      <c r="B28" s="17"/>
      <c r="C28" s="17"/>
      <c r="D28" s="17"/>
      <c r="E28" s="17">
        <f>SUM(E14:E27)</f>
        <v>91</v>
      </c>
      <c r="F28" s="17">
        <f t="shared" ref="F28:K28" si="1">SUM(F14:F27)</f>
        <v>53</v>
      </c>
      <c r="G28" s="17">
        <f t="shared" si="1"/>
        <v>0</v>
      </c>
      <c r="H28" s="17">
        <f t="shared" si="1"/>
        <v>0</v>
      </c>
      <c r="I28" s="17">
        <f t="shared" si="1"/>
        <v>38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59.333333333333336</v>
      </c>
      <c r="N28" s="22">
        <f>AVERAGE(N14:N27)</f>
        <v>0.75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MASI ENEIDA YAZMIN HONORATO RODRIGUEZ</v>
      </c>
      <c r="C37" s="41"/>
      <c r="D37" s="41"/>
      <c r="E37" s="21"/>
      <c r="F37" s="21"/>
      <c r="G37" s="40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B34" workbookViewId="0">
      <selection activeCell="M28" sqref="M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49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4" t="s">
        <v>8</v>
      </c>
      <c r="J8" s="24"/>
      <c r="K8" s="24"/>
      <c r="L8" s="27" t="str">
        <f>'1'!L8</f>
        <v>SEP 22-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MASI ENEIDA YAZMIN HONORATO RODRIGUEZ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</v>
      </c>
      <c r="B14" s="11" t="s">
        <v>22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86.77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12</v>
      </c>
      <c r="G15" s="11"/>
      <c r="H15" s="12"/>
      <c r="I15" s="11">
        <f t="shared" si="0"/>
        <v>6</v>
      </c>
      <c r="J15" s="12"/>
      <c r="K15" s="11">
        <v>0</v>
      </c>
      <c r="L15" s="12">
        <v>0</v>
      </c>
      <c r="M15" s="11">
        <v>56.33</v>
      </c>
      <c r="N15" s="13">
        <v>0.66659999999999997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52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15</v>
      </c>
      <c r="G16" s="11"/>
      <c r="H16" s="12"/>
      <c r="I16" s="11">
        <f t="shared" si="0"/>
        <v>13</v>
      </c>
      <c r="J16" s="12"/>
      <c r="K16" s="11">
        <v>0</v>
      </c>
      <c r="L16" s="12">
        <v>0</v>
      </c>
      <c r="M16" s="11">
        <v>41.08</v>
      </c>
      <c r="N16" s="13">
        <v>0.53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22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7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61.25</v>
      </c>
      <c r="N17" s="13">
        <v>0.87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N28" si="1">SUM(F14:F17)</f>
        <v>43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48">
        <f>AVERAGE(M14:M17)</f>
        <v>61.357500000000002</v>
      </c>
      <c r="N28" s="47">
        <f>AVERAGE(N14:N17)</f>
        <v>0.62665000000000004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4"/>
      <c r="D37" s="24"/>
      <c r="E37" s="21"/>
      <c r="F37" s="21"/>
      <c r="G37" s="40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50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4" t="s">
        <v>8</v>
      </c>
      <c r="J8" s="24"/>
      <c r="K8" s="24"/>
      <c r="L8" s="27" t="str">
        <f>'1'!L8</f>
        <v>SEP 22-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MASI ENEIDA YAZMIN HONORATO RODRIGUEZ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/>
      <c r="I14" s="11">
        <f t="shared" ref="I14:I17" si="0">(E14-SUM(F14:G14))-K14</f>
        <v>9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>
        <f t="shared" si="0"/>
        <v>18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0"/>
        <v>28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/>
      <c r="I17" s="11">
        <f t="shared" si="0"/>
        <v>8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4"/>
      <c r="D37" s="24"/>
      <c r="E37" s="21"/>
      <c r="F37" s="21"/>
      <c r="G37" s="40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51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4" t="s">
        <v>8</v>
      </c>
      <c r="J8" s="24"/>
      <c r="K8" s="24"/>
      <c r="L8" s="27" t="str">
        <f>'1'!L8</f>
        <v>SEP 22-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MASI ENEIDA YAZMIN HONORATO RODRIGUEZ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/>
      <c r="I14" s="11">
        <f t="shared" ref="I14:I17" si="0">(E14-SUM(F14:G14))-K14</f>
        <v>9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>
        <f t="shared" si="0"/>
        <v>18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0"/>
        <v>28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/>
      <c r="I17" s="11">
        <f t="shared" si="0"/>
        <v>8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4"/>
      <c r="D37" s="24"/>
      <c r="E37" s="21"/>
      <c r="F37" s="21"/>
      <c r="G37" s="40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35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4" t="s">
        <v>8</v>
      </c>
      <c r="J8" s="24"/>
      <c r="K8" s="24"/>
      <c r="L8" s="27" t="str">
        <f>'1'!L8</f>
        <v>SEP 22-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MASI ENEIDA YAZMIN HONORATO RODRIGUEZ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>
        <f t="shared" si="0"/>
        <v>0</v>
      </c>
      <c r="I15" s="11">
        <f t="shared" si="1"/>
        <v>18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0"/>
        <v>0</v>
      </c>
      <c r="I16" s="11">
        <f t="shared" si="1"/>
        <v>28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>
        <f t="shared" si="0"/>
        <v>0</v>
      </c>
      <c r="I17" s="11">
        <f t="shared" si="1"/>
        <v>8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91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91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4"/>
      <c r="D37" s="24"/>
      <c r="E37" s="21"/>
      <c r="F37" s="21"/>
      <c r="G37" s="40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2022-11-03T04:25:15Z</dcterms:modified>
</cp:coreProperties>
</file>