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13e6c5dfbcb72dd1/Documentos/TEC AGOST2022-ENER0 2023/"/>
    </mc:Choice>
  </mc:AlternateContent>
  <xr:revisionPtr revIDLastSave="0" documentId="8_{9E409B1B-D5B1-4523-9212-C188344E9586}" xr6:coauthVersionLast="47" xr6:coauthVersionMax="47" xr10:uidLastSave="{00000000-0000-0000-0000-000000000000}"/>
  <bookViews>
    <workbookView xWindow="-103" yWindow="-103" windowWidth="18720" windowHeight="11949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0" l="1"/>
  <c r="J14" i="10" s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H14" i="10"/>
  <c r="L20" i="22" l="1"/>
  <c r="I23" i="22"/>
  <c r="J23" i="22" s="1"/>
  <c r="H27" i="22"/>
  <c r="L24" i="22"/>
  <c r="L19" i="22"/>
  <c r="H20" i="22"/>
  <c r="I19" i="22"/>
  <c r="J19" i="22" s="1"/>
  <c r="H23" i="22"/>
  <c r="L25" i="22"/>
  <c r="I27" i="22"/>
  <c r="J27" i="22" s="1"/>
  <c r="H24" i="22"/>
  <c r="H15" i="22"/>
  <c r="I21" i="22"/>
  <c r="J21" i="22" s="1"/>
  <c r="H25" i="22"/>
  <c r="H21" i="22"/>
  <c r="I17" i="22"/>
  <c r="J17" i="22" s="1"/>
  <c r="L17" i="22"/>
  <c r="H16" i="22"/>
  <c r="I16" i="22"/>
  <c r="J16" i="22" s="1"/>
  <c r="L15" i="22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<sst xmlns="http://schemas.openxmlformats.org/spreadsheetml/2006/main" count="182" uniqueCount="51">
  <si>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</si>
  <si>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</si>
  <si>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</si>
  <si>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</si>
  <si>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</si>
  <si>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</si>
  <si>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</si>
  <si>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</si>
  <si>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</si>
  <si>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</si>
  <si>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</si>
  <si>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</si>
  <si>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</si>
  <si>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</si>
  <si>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</si>
  <si>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</si>
  <si>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</si>
  <si>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</si>
  <si>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</si>
  <si>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</si>
  <si>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</si>
  <si>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</si>
  <si>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</si>
  <si>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</si>
  <si>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</si>
  <si>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</si>
  <si>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</si>
  <si>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</si>
  <si>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</si>
  <si>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</si>
  <si>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</si>
  <si>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</si>
  <si>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</si>
  <si>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</si>
  <si>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</si>
  <si>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MIGUEL REYES FISCAL</t>
  </si>
  <si>
    <t>CALCULO DIFERENCIAL</t>
  </si>
  <si>
    <t>104 B</t>
  </si>
  <si>
    <t>ALGEBRA LINEAL</t>
  </si>
  <si>
    <t>102 B</t>
  </si>
  <si>
    <t>PROBABILIDAD Y ESTADISTICA DESCRIPTIVA</t>
  </si>
  <si>
    <t>307 B</t>
  </si>
  <si>
    <t>FISICA GENERAL</t>
  </si>
  <si>
    <t>304 B</t>
  </si>
  <si>
    <t xml:space="preserve">ISIC </t>
  </si>
  <si>
    <t xml:space="preserve">IEME </t>
  </si>
  <si>
    <t xml:space="preserve">IGEM </t>
  </si>
  <si>
    <t>IV</t>
  </si>
  <si>
    <t>V</t>
  </si>
  <si>
    <t xml:space="preserve">VI </t>
  </si>
  <si>
    <t>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</si>
</sst>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33</xdr:row>
      <xdr:rowOff>75792</xdr:rowOff>
    </xdr:from>
    <xdr:to>
      <xdr:col>8</xdr:col>
      <xdr:colOff>401731</xdr:colOff>
      <xdr:row>33</xdr:row>
      <xdr:rowOff>753595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94" zoomScaleNormal="94" zoomScaleSheetLayoutView="100" workbookViewId="0">
      <selection activeCell="M19" sqref="M19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11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28">
        <v>4</v>
      </c>
      <c r="C8" s="28"/>
      <c r="D8" s="14" t="s">
        <v>4</v>
      </c>
      <c r="E8" s="5">
        <v>4</v>
      </c>
      <c r="G8" s="4" t="s">
        <v>5</v>
      </c>
      <c r="H8" s="5">
        <v>4</v>
      </c>
      <c r="I8" s="34" t="s">
        <v>6</v>
      </c>
      <c r="J8" s="34"/>
      <c r="K8" s="34"/>
      <c r="L8" s="28" t="s">
        <v>32</v>
      </c>
      <c r="M8" s="28"/>
      <c r="N8" s="28"/>
    </row>
    <row r="10" spans="1:14" x14ac:dyDescent="0.3">
      <c r="A10" s="4" t="s">
        <v>7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3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3">
      <c r="A14" s="8" t="s">
        <v>36</v>
      </c>
      <c r="B14" s="9" t="s">
        <v>48</v>
      </c>
      <c r="C14" s="9" t="s">
        <v>37</v>
      </c>
      <c r="D14" s="9" t="s">
        <v>44</v>
      </c>
      <c r="E14" s="9">
        <v>21</v>
      </c>
      <c r="F14" s="9">
        <v>21</v>
      </c>
      <c r="G14" s="9"/>
      <c r="H14" s="10">
        <f t="shared" ref="H14:H18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83</v>
      </c>
      <c r="N14" s="15">
        <v>1</v>
      </c>
    </row>
    <row r="15" spans="1:14" s="11" customFormat="1" x14ac:dyDescent="0.3">
      <c r="A15" s="8" t="s">
        <v>38</v>
      </c>
      <c r="B15" s="9" t="s">
        <v>48</v>
      </c>
      <c r="C15" s="9" t="s">
        <v>39</v>
      </c>
      <c r="D15" s="9" t="s">
        <v>45</v>
      </c>
      <c r="E15" s="9">
        <v>22</v>
      </c>
      <c r="F15" s="9">
        <v>20</v>
      </c>
      <c r="G15" s="9"/>
      <c r="H15" s="10">
        <f t="shared" si="0"/>
        <v>0.90909090909090906</v>
      </c>
      <c r="I15" s="9">
        <f t="shared" si="1"/>
        <v>2</v>
      </c>
      <c r="J15" s="10">
        <f t="shared" si="2"/>
        <v>9.0909090909090912E-2</v>
      </c>
      <c r="K15" s="9">
        <v>0</v>
      </c>
      <c r="L15" s="10">
        <f t="shared" si="3"/>
        <v>0</v>
      </c>
      <c r="M15" s="9">
        <v>89</v>
      </c>
      <c r="N15" s="15">
        <v>0.9</v>
      </c>
    </row>
    <row r="16" spans="1:14" s="11" customFormat="1" ht="24.9" x14ac:dyDescent="0.3">
      <c r="A16" s="8" t="s">
        <v>40</v>
      </c>
      <c r="B16" s="9" t="s">
        <v>47</v>
      </c>
      <c r="C16" s="9" t="s">
        <v>41</v>
      </c>
      <c r="D16" s="9" t="s">
        <v>46</v>
      </c>
      <c r="E16" s="9">
        <v>23</v>
      </c>
      <c r="F16" s="9">
        <v>22</v>
      </c>
      <c r="G16" s="9"/>
      <c r="H16" s="10">
        <f t="shared" si="0"/>
        <v>0.95652173913043481</v>
      </c>
      <c r="I16" s="9">
        <f t="shared" si="1"/>
        <v>1</v>
      </c>
      <c r="J16" s="10">
        <f t="shared" si="2"/>
        <v>4.3478260869565216E-2</v>
      </c>
      <c r="K16" s="9">
        <v>0</v>
      </c>
      <c r="L16" s="10">
        <f t="shared" si="3"/>
        <v>0</v>
      </c>
      <c r="M16" s="9">
        <v>85</v>
      </c>
      <c r="N16" s="15">
        <v>0.85</v>
      </c>
    </row>
    <row r="17" spans="1:18" s="11" customFormat="1" x14ac:dyDescent="0.3">
      <c r="A17" s="8" t="s">
        <v>42</v>
      </c>
      <c r="B17" s="9" t="s">
        <v>49</v>
      </c>
      <c r="C17" s="9" t="s">
        <v>43</v>
      </c>
      <c r="D17" s="9" t="s">
        <v>44</v>
      </c>
      <c r="E17" s="9">
        <v>16</v>
      </c>
      <c r="F17" s="9">
        <v>16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83</v>
      </c>
      <c r="N17" s="15">
        <v>0.8</v>
      </c>
    </row>
    <row r="18" spans="1:18" s="11" customFormat="1" x14ac:dyDescent="0.3">
      <c r="A18" s="8" t="s">
        <v>42</v>
      </c>
      <c r="B18" s="9" t="s">
        <v>50</v>
      </c>
      <c r="C18" s="9" t="s">
        <v>43</v>
      </c>
      <c r="D18" s="9" t="s">
        <v>44</v>
      </c>
      <c r="E18" s="9">
        <v>16</v>
      </c>
      <c r="F18" s="9">
        <v>16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>
        <v>0</v>
      </c>
      <c r="L18" s="10">
        <f t="shared" si="3"/>
        <v>0</v>
      </c>
      <c r="M18" s="9">
        <v>82</v>
      </c>
      <c r="N18" s="15">
        <v>0.8</v>
      </c>
    </row>
    <row r="19" spans="1:18" s="11" customFormat="1" x14ac:dyDescent="0.3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3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3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3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3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3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3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3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95</v>
      </c>
      <c r="G28" s="17">
        <f>SUM(G14:G27)</f>
        <v>0</v>
      </c>
      <c r="H28" s="18">
        <f>SUM(F28:G28)/E28</f>
        <v>0.96938775510204078</v>
      </c>
      <c r="I28" s="17">
        <f t="shared" si="1"/>
        <v>3</v>
      </c>
      <c r="J28" s="18">
        <f t="shared" si="2"/>
        <v>3.0612244897959183E-2</v>
      </c>
      <c r="K28" s="17">
        <f>SUM(K14:K27)</f>
        <v>0</v>
      </c>
      <c r="L28" s="18">
        <f t="shared" si="3"/>
        <v>0</v>
      </c>
      <c r="M28" s="17">
        <f>AVERAGE(M14:M27)</f>
        <v>84.4</v>
      </c>
      <c r="N28" s="19">
        <f>AVERAGE(N14:N27)</f>
        <v>0.86999999999999988</v>
      </c>
    </row>
    <row r="30" spans="1:18" ht="120" customHeight="1" x14ac:dyDescent="0.3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3">
      <c r="A32" s="12"/>
    </row>
    <row r="33" spans="1:10" x14ac:dyDescent="0.3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3">
      <c r="B34" s="27"/>
      <c r="C34" s="27"/>
      <c r="D34" s="27"/>
      <c r="G34" s="28"/>
      <c r="H34" s="28"/>
      <c r="I34" s="28"/>
      <c r="J34" s="28"/>
    </row>
    <row r="35" spans="1:10" hidden="1" x14ac:dyDescent="0.3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3"/>
    <row r="37" spans="1:10" ht="45" customHeight="1" x14ac:dyDescent="0.3">
      <c r="B37" s="22" t="str">
        <f>B10</f>
        <v>ING. MIGUEL REYES FISCAL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12" width="7.53515625" style="1" customWidth="1"/>
    <col min="13" max="16384" width="11.4609375" style="1"/>
  </cols>
  <sheetData>
    <row r="1" spans="1:14" ht="62.25" customHeight="1" x14ac:dyDescent="0.3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28">
        <v>2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3">
      <c r="A10" s="4" t="s">
        <v>7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3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3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4.9" x14ac:dyDescent="0.3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 t="str">
        <f>'1'!A18</f>
        <v>FISICA GENERAL</v>
      </c>
      <c r="B18" s="9"/>
      <c r="C18" s="9" t="str">
        <f>'1'!C18</f>
        <v>304 B</v>
      </c>
      <c r="D18" s="9" t="str">
        <f>'1'!D18</f>
        <v xml:space="preserve">ISIC 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2"/>
    </row>
    <row r="33" spans="1:10" x14ac:dyDescent="0.3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3">
      <c r="B34" s="27"/>
      <c r="C34" s="27"/>
      <c r="D34" s="27"/>
      <c r="G34" s="28"/>
      <c r="H34" s="28"/>
      <c r="I34" s="28"/>
      <c r="J34" s="28"/>
    </row>
    <row r="35" spans="1:10" hidden="1" x14ac:dyDescent="0.3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3"/>
    <row r="37" spans="1:10" ht="45" customHeight="1" x14ac:dyDescent="0.3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12" width="7.53515625" style="1" customWidth="1"/>
    <col min="13" max="16384" width="11.4609375" style="1"/>
  </cols>
  <sheetData>
    <row r="1" spans="1:14" ht="62.25" customHeight="1" x14ac:dyDescent="0.3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28">
        <v>3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3">
      <c r="A10" s="4" t="s">
        <v>7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3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3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4.9" x14ac:dyDescent="0.3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 t="str">
        <f>'1'!A18</f>
        <v>FISICA GENERAL</v>
      </c>
      <c r="B18" s="9"/>
      <c r="C18" s="9" t="str">
        <f>'1'!C18</f>
        <v>304 B</v>
      </c>
      <c r="D18" s="9" t="str">
        <f>'1'!D18</f>
        <v xml:space="preserve">ISIC 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2"/>
    </row>
    <row r="33" spans="1:10" x14ac:dyDescent="0.3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3">
      <c r="B34" s="27"/>
      <c r="C34" s="27"/>
      <c r="D34" s="27"/>
      <c r="G34" s="28"/>
      <c r="H34" s="28"/>
      <c r="I34" s="28"/>
      <c r="J34" s="28"/>
    </row>
    <row r="35" spans="1:10" hidden="1" x14ac:dyDescent="0.3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3"/>
    <row r="37" spans="1:10" ht="45" customHeight="1" x14ac:dyDescent="0.3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12" width="7.53515625" style="1" customWidth="1"/>
    <col min="13" max="16384" width="11.4609375" style="1"/>
  </cols>
  <sheetData>
    <row r="1" spans="1:14" ht="62.25" customHeight="1" x14ac:dyDescent="0.3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28">
        <v>4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3">
      <c r="A10" s="4" t="s">
        <v>7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3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3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4.9" x14ac:dyDescent="0.3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 t="str">
        <f>'1'!A18</f>
        <v>FISICA GENERAL</v>
      </c>
      <c r="B18" s="9"/>
      <c r="C18" s="9" t="str">
        <f>'1'!C18</f>
        <v>304 B</v>
      </c>
      <c r="D18" s="9" t="str">
        <f>'1'!D18</f>
        <v xml:space="preserve">ISIC 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2"/>
    </row>
    <row r="33" spans="1:10" x14ac:dyDescent="0.3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3">
      <c r="B34" s="27"/>
      <c r="C34" s="27"/>
      <c r="D34" s="27"/>
      <c r="G34" s="28"/>
      <c r="H34" s="28"/>
      <c r="I34" s="28"/>
      <c r="J34" s="28"/>
    </row>
    <row r="35" spans="1:10" hidden="1" x14ac:dyDescent="0.3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3"/>
    <row r="37" spans="1:10" ht="45" customHeight="1" x14ac:dyDescent="0.3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8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28" t="s">
        <v>28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3">
      <c r="A10" s="4" t="s">
        <v>7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3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3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4.9" x14ac:dyDescent="0.3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 t="str">
        <f>'1'!A18</f>
        <v>FISICA GENERAL</v>
      </c>
      <c r="B18" s="9"/>
      <c r="C18" s="9" t="str">
        <f>'1'!C18</f>
        <v>304 B</v>
      </c>
      <c r="D18" s="9" t="str">
        <f>'1'!D18</f>
        <v xml:space="preserve">ISIC 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2"/>
    </row>
    <row r="33" spans="1:10" x14ac:dyDescent="0.3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3">
      <c r="B34" s="27"/>
      <c r="C34" s="27"/>
      <c r="D34" s="27"/>
      <c r="G34" s="28"/>
      <c r="H34" s="28"/>
      <c r="I34" s="28"/>
      <c r="J34" s="28"/>
    </row>
    <row r="35" spans="1:10" hidden="1" x14ac:dyDescent="0.3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3"/>
    <row r="37" spans="1:10" ht="45" customHeight="1" x14ac:dyDescent="0.3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migue</cp:lastModifiedBy>
  <cp:revision/>
  <dcterms:created xsi:type="dcterms:W3CDTF">2021-11-22T14:45:25Z</dcterms:created>
  <dcterms:modified xsi:type="dcterms:W3CDTF">2023-01-04T02:13:06Z</dcterms:modified>
  <cp:category/>
  <cp:contentStatus/>
</cp:coreProperties>
</file>