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13e6c5dfbcb72dd1/Documentos/TEC AGOST2022-ENER0 2023/"/>
    </mc:Choice>
  </mc:AlternateContent>
  <xr:revisionPtr revIDLastSave="0" documentId="8_{75EFED9C-4F04-493A-92AB-C7808967F72E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J14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6" i="10"/>
  <c r="N27" i="10"/>
  <c r="M27" i="10"/>
  <c r="K27" i="10"/>
  <c r="G27" i="10"/>
  <c r="F27" i="10"/>
  <c r="E27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H14" i="10"/>
  <c r="L20" i="22" l="1"/>
  <c r="I23" i="22"/>
  <c r="J23" i="22" s="1"/>
  <c r="H27" i="22"/>
  <c r="L24" i="22"/>
  <c r="L19" i="22"/>
  <c r="H20" i="22"/>
  <c r="I19" i="22"/>
  <c r="J19" i="22" s="1"/>
  <c r="H23" i="22"/>
  <c r="L25" i="22"/>
  <c r="I27" i="22"/>
  <c r="J27" i="22" s="1"/>
  <c r="H24" i="22"/>
  <c r="H15" i="22"/>
  <c r="I21" i="22"/>
  <c r="J21" i="22" s="1"/>
  <c r="H25" i="22"/>
  <c r="H21" i="22"/>
  <c r="I17" i="22"/>
  <c r="J17" i="22" s="1"/>
  <c r="L17" i="22"/>
  <c r="H16" i="22"/>
  <c r="I16" i="22"/>
  <c r="J16" i="22" s="1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<sst xmlns="http://schemas.openxmlformats.org/spreadsheetml/2006/main" count="179" uniqueCount="48">
  <si>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</si>
  <si>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</si>
  <si>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</si>
  <si>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</si>
  <si>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</si>
  <si>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</si>
  <si>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</si>
  <si>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</si>
  <si>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</si>
  <si>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</si>
  <si>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</si>
  <si>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</si>
  <si>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</si>
  <si>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</si>
  <si>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</si>
  <si>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</si>
  <si>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</si>
  <si>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</si>
  <si>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</si>
  <si>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</si>
  <si>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</si>
  <si>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</si>
  <si>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</si>
  <si>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</si>
  <si>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</si>
  <si>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</si>
  <si>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</si>
  <si>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</si>
  <si>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</si>
  <si>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</si>
  <si>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</si>
  <si>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</si>
  <si>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</si>
  <si>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</si>
  <si>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</si>
  <si>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MIGUEL REYES FISCAL</t>
  </si>
  <si>
    <t>CALCULO DIFERENCIAL</t>
  </si>
  <si>
    <t>104 B</t>
  </si>
  <si>
    <t>ALGEBRA LINEAL</t>
  </si>
  <si>
    <t>102 B</t>
  </si>
  <si>
    <t>PROBABILIDAD Y ESTADISTICA DESCRIPTIVA</t>
  </si>
  <si>
    <t>307 B</t>
  </si>
  <si>
    <t>FISICA GENERAL</t>
  </si>
  <si>
    <t>304 B</t>
  </si>
  <si>
    <t xml:space="preserve">ISIC </t>
  </si>
  <si>
    <t xml:space="preserve">IEME </t>
  </si>
  <si>
    <t xml:space="preserve">IGEM 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</si>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</sst>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32</xdr:row>
      <xdr:rowOff>75792</xdr:rowOff>
    </xdr:from>
    <xdr:to>
      <xdr:col>8</xdr:col>
      <xdr:colOff>401731</xdr:colOff>
      <xdr:row>32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31</xdr:row>
      <xdr:rowOff>135882</xdr:rowOff>
    </xdr:from>
    <xdr:to>
      <xdr:col>3</xdr:col>
      <xdr:colOff>899521</xdr:colOff>
      <xdr:row>32</xdr:row>
      <xdr:rowOff>781209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zoomScale="94" zoomScaleNormal="94" zoomScaleSheetLayoutView="100" workbookViewId="0">
      <selection activeCell="A3" sqref="A3:N3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3" t="s">
        <v>47</v>
      </c>
      <c r="C8" s="33"/>
      <c r="D8" s="14" t="s">
        <v>4</v>
      </c>
      <c r="E8" s="5">
        <v>4</v>
      </c>
      <c r="G8" s="4" t="s">
        <v>5</v>
      </c>
      <c r="H8" s="5">
        <v>4</v>
      </c>
      <c r="I8" s="32" t="s">
        <v>6</v>
      </c>
      <c r="J8" s="32"/>
      <c r="K8" s="32"/>
      <c r="L8" s="33" t="s">
        <v>32</v>
      </c>
      <c r="M8" s="33"/>
      <c r="N8" s="33"/>
    </row>
    <row r="10" spans="1:14" x14ac:dyDescent="0.3">
      <c r="A10" s="4" t="s">
        <v>7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3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8" t="s">
        <v>36</v>
      </c>
      <c r="B14" s="9" t="s">
        <v>17</v>
      </c>
      <c r="C14" s="9" t="s">
        <v>37</v>
      </c>
      <c r="D14" s="9" t="s">
        <v>44</v>
      </c>
      <c r="E14" s="9">
        <v>21</v>
      </c>
      <c r="F14" s="9">
        <v>21</v>
      </c>
      <c r="G14" s="9"/>
      <c r="H14" s="10">
        <f t="shared" ref="H14:H17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82</v>
      </c>
      <c r="N14" s="15">
        <v>0.45</v>
      </c>
    </row>
    <row r="15" spans="1:14" s="11" customFormat="1" x14ac:dyDescent="0.3">
      <c r="A15" s="8" t="s">
        <v>38</v>
      </c>
      <c r="B15" s="9" t="s">
        <v>17</v>
      </c>
      <c r="C15" s="9" t="s">
        <v>39</v>
      </c>
      <c r="D15" s="9" t="s">
        <v>45</v>
      </c>
      <c r="E15" s="9">
        <v>23</v>
      </c>
      <c r="F15" s="9">
        <v>21</v>
      </c>
      <c r="G15" s="9"/>
      <c r="H15" s="10">
        <f t="shared" si="0"/>
        <v>0.91304347826086951</v>
      </c>
      <c r="I15" s="9">
        <f t="shared" si="1"/>
        <v>2</v>
      </c>
      <c r="J15" s="10">
        <f t="shared" si="2"/>
        <v>8.6956521739130432E-2</v>
      </c>
      <c r="K15" s="9">
        <v>0</v>
      </c>
      <c r="L15" s="10">
        <f t="shared" si="3"/>
        <v>0</v>
      </c>
      <c r="M15" s="9">
        <v>83</v>
      </c>
      <c r="N15" s="15">
        <v>0.47</v>
      </c>
    </row>
    <row r="16" spans="1:14" s="11" customFormat="1" ht="24.9" x14ac:dyDescent="0.3">
      <c r="A16" s="8" t="s">
        <v>40</v>
      </c>
      <c r="B16" s="9" t="s">
        <v>17</v>
      </c>
      <c r="C16" s="9" t="s">
        <v>41</v>
      </c>
      <c r="D16" s="9" t="s">
        <v>46</v>
      </c>
      <c r="E16" s="9">
        <v>23</v>
      </c>
      <c r="F16" s="9">
        <v>22</v>
      </c>
      <c r="G16" s="9"/>
      <c r="H16" s="10">
        <f t="shared" si="0"/>
        <v>0.95652173913043481</v>
      </c>
      <c r="I16" s="9">
        <f t="shared" si="1"/>
        <v>1</v>
      </c>
      <c r="J16" s="10">
        <f t="shared" si="2"/>
        <v>4.3478260869565216E-2</v>
      </c>
      <c r="K16" s="9">
        <v>0</v>
      </c>
      <c r="L16" s="10">
        <f t="shared" si="3"/>
        <v>0</v>
      </c>
      <c r="M16" s="9">
        <v>83</v>
      </c>
      <c r="N16" s="15">
        <v>0.45</v>
      </c>
    </row>
    <row r="17" spans="1:18" s="11" customFormat="1" x14ac:dyDescent="0.3">
      <c r="A17" s="8" t="s">
        <v>42</v>
      </c>
      <c r="B17" s="9" t="s">
        <v>17</v>
      </c>
      <c r="C17" s="9" t="s">
        <v>43</v>
      </c>
      <c r="D17" s="9" t="s">
        <v>44</v>
      </c>
      <c r="E17" s="9">
        <v>16</v>
      </c>
      <c r="F17" s="9">
        <v>16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83</v>
      </c>
      <c r="N17" s="15">
        <v>0.56000000000000005</v>
      </c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R20" s="11" t="s">
        <v>33</v>
      </c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ht="16.5" customHeight="1" x14ac:dyDescent="0.3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ht="12.9" thickBot="1" x14ac:dyDescent="0.3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83</v>
      </c>
      <c r="F27" s="17">
        <f>SUM(F14:F26)</f>
        <v>80</v>
      </c>
      <c r="G27" s="17">
        <f>SUM(G14:G26)</f>
        <v>0</v>
      </c>
      <c r="H27" s="18">
        <f>SUM(F27:G27)/E27</f>
        <v>0.96385542168674698</v>
      </c>
      <c r="I27" s="17">
        <f t="shared" si="1"/>
        <v>3</v>
      </c>
      <c r="J27" s="18">
        <f t="shared" si="2"/>
        <v>3.614457831325301E-2</v>
      </c>
      <c r="K27" s="17">
        <f>SUM(K14:K26)</f>
        <v>0</v>
      </c>
      <c r="L27" s="18">
        <f t="shared" si="3"/>
        <v>0</v>
      </c>
      <c r="M27" s="17">
        <f>AVERAGE(M14:M26)</f>
        <v>82.75</v>
      </c>
      <c r="N27" s="19">
        <f>AVERAGE(N14:N26)</f>
        <v>0.48249999999999998</v>
      </c>
    </row>
    <row r="29" spans="1:18" ht="120" customHeight="1" x14ac:dyDescent="0.3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8" x14ac:dyDescent="0.3">
      <c r="A31" s="12"/>
    </row>
    <row r="32" spans="1:18" x14ac:dyDescent="0.3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3">
      <c r="B33" s="37"/>
      <c r="C33" s="37"/>
      <c r="D33" s="37"/>
      <c r="G33" s="33"/>
      <c r="H33" s="33"/>
      <c r="I33" s="33"/>
      <c r="J33" s="33"/>
    </row>
    <row r="34" spans="1:10" hidden="1" x14ac:dyDescent="0.3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3"/>
    <row r="36" spans="1:10" ht="45" customHeight="1" x14ac:dyDescent="0.3">
      <c r="B36" s="39" t="str">
        <f>B10</f>
        <v>ING. MIGUEL REYES FISCAL</v>
      </c>
      <c r="C36" s="39"/>
      <c r="D36" s="39"/>
      <c r="E36" s="13"/>
      <c r="F36" s="13"/>
      <c r="G36" s="39" t="s">
        <v>34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3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3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3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3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3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3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3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3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3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8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3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3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3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dcterms:created xsi:type="dcterms:W3CDTF">2021-11-22T14:45:25Z</dcterms:created>
  <dcterms:modified xsi:type="dcterms:W3CDTF">2023-01-16T18:51:52Z</dcterms:modified>
  <cp:category/>
  <cp:contentStatus/>
</cp:coreProperties>
</file>