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ROM\"/>
    </mc:Choice>
  </mc:AlternateContent>
  <xr:revisionPtr revIDLastSave="0" documentId="8_{7F85EF12-72DD-4F8C-A97B-7090CF26DA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L24" i="22"/>
  <c r="I24" i="22"/>
  <c r="J24" i="22" s="1"/>
  <c r="L23" i="22"/>
  <c r="I23" i="22"/>
  <c r="J23" i="22" s="1"/>
  <c r="H23" i="22"/>
  <c r="L20" i="22"/>
  <c r="H20" i="22"/>
  <c r="L19" i="22"/>
  <c r="I19" i="22"/>
  <c r="J19" i="22" s="1"/>
  <c r="H17" i="22"/>
  <c r="I16" i="22"/>
  <c r="J16" i="22" s="1"/>
  <c r="H16" i="22"/>
  <c r="L15" i="22"/>
  <c r="I14" i="22"/>
  <c r="J14" i="22" s="1"/>
  <c r="B34" i="10"/>
  <c r="N25" i="10"/>
  <c r="M25" i="10"/>
  <c r="K25" i="10"/>
  <c r="G25" i="10"/>
  <c r="F25" i="10"/>
  <c r="E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I17" i="10"/>
  <c r="J17" i="10" s="1"/>
  <c r="H17" i="10"/>
  <c r="I16" i="10"/>
  <c r="J16" i="10" s="1"/>
  <c r="H16" i="10"/>
  <c r="I15" i="10"/>
  <c r="J15" i="10" s="1"/>
  <c r="H15" i="10"/>
  <c r="I14" i="10"/>
  <c r="J14" i="10" s="1"/>
  <c r="H14" i="10"/>
  <c r="H21" i="22" l="1"/>
  <c r="I17" i="22"/>
  <c r="J17" i="22" s="1"/>
  <c r="H15" i="22"/>
  <c r="I21" i="22"/>
  <c r="J21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5" i="10"/>
  <c r="J25" i="10" s="1"/>
  <c r="H25" i="10"/>
  <c r="L25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<sst xmlns="http://schemas.openxmlformats.org/spreadsheetml/2006/main" count="179" uniqueCount="44">
  <si>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</si>
  <si>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</si>
  <si>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</si>
  <si>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</si>
  <si>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</si>
  <si>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</si>
  <si>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</si>
  <si>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</si>
  <si>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</si>
  <si>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</si>
  <si>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</si>
  <si>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</si>
  <si>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</si>
  <si>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</si>
  <si>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</si>
  <si>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</si>
  <si>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</si>
  <si>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</si>
  <si>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</si>
  <si>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</si>
  <si>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</si>
  <si>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</si>
  <si>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</si>
  <si>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</si>
  <si>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</si>
  <si>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</si>
  <si>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</si>
  <si>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</si>
  <si>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</si>
  <si>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</si>
  <si>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</si>
  <si>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</si>
  <si>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</si>
  <si>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</si>
  <si>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</si>
  <si>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</si>
  <si>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ROGELIO OLIVEROS MENDOZA</t>
  </si>
  <si>
    <t>ALGEBRA LINEAL</t>
  </si>
  <si>
    <t>301 C</t>
  </si>
  <si>
    <t>IIND</t>
  </si>
  <si>
    <t>307 B</t>
  </si>
  <si>
    <t>IGEM</t>
  </si>
  <si>
    <t>CALCULO VECTORIAL</t>
  </si>
  <si>
    <t>301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</si>
</sst>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30</xdr:row>
      <xdr:rowOff>75792</xdr:rowOff>
    </xdr:from>
    <xdr:to>
      <xdr:col>8</xdr:col>
      <xdr:colOff>401731</xdr:colOff>
      <xdr:row>30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358590</xdr:colOff>
      <xdr:row>30</xdr:row>
      <xdr:rowOff>22412</xdr:rowOff>
    </xdr:from>
    <xdr:to>
      <xdr:col>3</xdr:col>
      <xdr:colOff>952500</xdr:colOff>
      <xdr:row>30</xdr:row>
      <xdr:rowOff>762000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3249" t="10878" r="35484" b="17116"/>
        <a:stretch/>
      </xdr:blipFill>
      <xdr:spPr>
        <a:xfrm>
          <a:off x="3249708" y="7429500"/>
          <a:ext cx="963704" cy="739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38</v>
      </c>
      <c r="D14" s="9" t="s">
        <v>39</v>
      </c>
      <c r="E14" s="9">
        <v>24</v>
      </c>
      <c r="F14" s="9">
        <v>23</v>
      </c>
      <c r="G14" s="9"/>
      <c r="H14" s="10">
        <f t="shared" ref="H14:H24" si="0">F14/E14</f>
        <v>0.95833333333333337</v>
      </c>
      <c r="I14" s="9">
        <f t="shared" ref="I14:I25" si="1">(E14-SUM(F14:G14))-K14</f>
        <v>1</v>
      </c>
      <c r="J14" s="10">
        <f t="shared" ref="J14:J25" si="2">I14/E14</f>
        <v>4.1666666666666664E-2</v>
      </c>
      <c r="K14" s="9"/>
      <c r="L14" s="10"/>
      <c r="M14" s="9">
        <v>78</v>
      </c>
      <c r="N14" s="15">
        <v>0.88</v>
      </c>
    </row>
    <row r="15" spans="1:14" s="11" customFormat="1" ht="26.4" x14ac:dyDescent="0.25">
      <c r="A15" s="8" t="s">
        <v>37</v>
      </c>
      <c r="B15" s="9" t="s">
        <v>21</v>
      </c>
      <c r="C15" s="9" t="s">
        <v>40</v>
      </c>
      <c r="D15" s="9" t="s">
        <v>41</v>
      </c>
      <c r="E15" s="9"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/>
      <c r="L15" s="10"/>
      <c r="M15" s="9">
        <v>92</v>
      </c>
      <c r="N15" s="15">
        <v>0.83</v>
      </c>
    </row>
    <row r="16" spans="1:14" s="11" customFormat="1" ht="26.4" x14ac:dyDescent="0.25">
      <c r="A16" s="8" t="s">
        <v>42</v>
      </c>
      <c r="B16" s="9" t="s">
        <v>21</v>
      </c>
      <c r="C16" s="9" t="s">
        <v>43</v>
      </c>
      <c r="D16" s="9" t="s">
        <v>39</v>
      </c>
      <c r="E16" s="9">
        <v>15</v>
      </c>
      <c r="F16" s="9">
        <v>15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/>
      <c r="M16" s="9">
        <v>87</v>
      </c>
      <c r="N16" s="15">
        <v>0.47</v>
      </c>
    </row>
    <row r="17" spans="1:18" s="11" customFormat="1" ht="26.4" x14ac:dyDescent="0.25">
      <c r="A17" s="8" t="s">
        <v>42</v>
      </c>
      <c r="B17" s="9" t="s">
        <v>21</v>
      </c>
      <c r="C17" s="9" t="s">
        <v>38</v>
      </c>
      <c r="D17" s="9" t="s">
        <v>39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/>
      <c r="M17" s="9">
        <v>86</v>
      </c>
      <c r="N17" s="15">
        <v>0.52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ref="L14:L25" si="3">K18/E18</f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83</v>
      </c>
      <c r="F25" s="17">
        <f>SUM(F14:F24)</f>
        <v>81</v>
      </c>
      <c r="G25" s="17">
        <f>SUM(G14:G24)</f>
        <v>0</v>
      </c>
      <c r="H25" s="18">
        <f>SUM(F25:G25)/E25</f>
        <v>0.97590361445783136</v>
      </c>
      <c r="I25" s="17">
        <f t="shared" si="1"/>
        <v>2</v>
      </c>
      <c r="J25" s="18">
        <f t="shared" si="2"/>
        <v>2.4096385542168676E-2</v>
      </c>
      <c r="K25" s="17">
        <f>SUM(K14:K24)</f>
        <v>0</v>
      </c>
      <c r="L25" s="18">
        <f t="shared" si="3"/>
        <v>0</v>
      </c>
      <c r="M25" s="17">
        <f>AVERAGE(M14:M24)</f>
        <v>85.75</v>
      </c>
      <c r="N25" s="19">
        <f>AVERAGE(N14:N24)</f>
        <v>0.67499999999999993</v>
      </c>
    </row>
    <row r="27" spans="1:18" ht="120" customHeight="1" x14ac:dyDescent="0.25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8" x14ac:dyDescent="0.25">
      <c r="A29" s="12"/>
    </row>
    <row r="30" spans="1:18" x14ac:dyDescent="0.25">
      <c r="B30" s="25" t="s">
        <v>27</v>
      </c>
      <c r="C30" s="25"/>
      <c r="D30" s="25"/>
      <c r="G30" s="26" t="s">
        <v>28</v>
      </c>
      <c r="H30" s="26"/>
      <c r="I30" s="26"/>
      <c r="J30" s="26"/>
    </row>
    <row r="31" spans="1:18" ht="62.25" customHeight="1" x14ac:dyDescent="0.25">
      <c r="B31" s="27"/>
      <c r="C31" s="27"/>
      <c r="D31" s="27"/>
      <c r="G31" s="28"/>
      <c r="H31" s="28"/>
      <c r="I31" s="28"/>
      <c r="J31" s="28"/>
    </row>
    <row r="32" spans="1:18" hidden="1" x14ac:dyDescent="0.25">
      <c r="A32" s="21" t="e">
        <v>#REF!</v>
      </c>
      <c r="B32" s="21"/>
      <c r="C32" s="6"/>
      <c r="E32" s="21"/>
      <c r="F32" s="21"/>
      <c r="G32" s="21"/>
      <c r="H32" s="21"/>
    </row>
    <row r="33" spans="2:10" hidden="1" x14ac:dyDescent="0.25"/>
    <row r="34" spans="2:10" ht="45" customHeight="1" x14ac:dyDescent="0.25">
      <c r="B34" s="22" t="str">
        <f>B10</f>
        <v>ING. ROGELIO OLIVEROS MENDOZA</v>
      </c>
      <c r="C34" s="22"/>
      <c r="D34" s="22"/>
      <c r="E34" s="13"/>
      <c r="F34" s="13"/>
      <c r="G34" s="22" t="s">
        <v>35</v>
      </c>
      <c r="H34" s="22"/>
      <c r="I34" s="22"/>
      <c r="J34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2022-10-08T02:45:07Z</dcterms:modified>
</cp:coreProperties>
</file>