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13_ncr:1_{1365B81D-F3AE-40CB-9C67-0FE3ADDF389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L15" i="22"/>
  <c r="I14" i="22"/>
  <c r="B34" i="10"/>
  <c r="N25" i="10"/>
  <c r="M25" i="10"/>
  <c r="K25" i="10"/>
  <c r="G25" i="10"/>
  <c r="F25" i="10"/>
  <c r="E25" i="10"/>
  <c r="I17" i="10"/>
  <c r="I16" i="10"/>
  <c r="I15" i="10"/>
  <c r="I14" i="10"/>
  <c r="I1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5" i="10"/>
  <c r="L25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<sst xmlns="http://schemas.openxmlformats.org/spreadsheetml/2006/main" count="191" uniqueCount="48">
  <si>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</si>
  <si>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</si>
  <si>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</si>
  <si>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</si>
  <si>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</si>
  <si>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</si>
  <si>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</si>
  <si>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</si>
  <si>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</si>
  <si>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</si>
  <si>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</si>
  <si>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</si>
  <si>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</si>
  <si>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</si>
  <si>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</si>
  <si>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</si>
  <si>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</si>
  <si>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</si>
  <si>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</si>
  <si>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</si>
  <si>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</si>
  <si>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</si>
  <si>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</si>
  <si>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</si>
  <si>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</si>
  <si>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</si>
  <si>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</si>
  <si>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</si>
  <si>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</si>
  <si>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</si>
  <si>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</si>
  <si>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</si>
  <si>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</si>
  <si>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</si>
  <si>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</si>
  <si>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</si>
  <si>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ROGELIO OLIVEROS MENDOZA</t>
  </si>
  <si>
    <t>ALGEBRA LINEAL</t>
  </si>
  <si>
    <t>301 C</t>
  </si>
  <si>
    <t>IIND</t>
  </si>
  <si>
    <t>307 B</t>
  </si>
  <si>
    <t>IGEM</t>
  </si>
  <si>
    <t>CALCULO VECTORIAL</t>
  </si>
  <si>
    <t>301 B</t>
  </si>
  <si>
    <t>DEPARTAMENTO DE CIENCIAS BASICAS</t>
  </si>
  <si>
    <t>II</t>
  </si>
  <si>
    <t>MC. TONATIUH SOSME SANCHEZ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</si>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</sst>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zoomScale="85" zoomScaleNormal="85" zoomScaleSheetLayoutView="100" workbookViewId="0">
      <selection activeCell="P27" sqref="P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24</v>
      </c>
      <c r="F14" s="9">
        <v>23</v>
      </c>
      <c r="G14" s="9"/>
      <c r="H14" s="10"/>
      <c r="I14" s="9">
        <f t="shared" ref="I14:I25" si="0">(E14-SUM(F14:G14))-K14</f>
        <v>1</v>
      </c>
      <c r="J14" s="10"/>
      <c r="K14" s="9">
        <v>0</v>
      </c>
      <c r="L14" s="10">
        <v>0</v>
      </c>
      <c r="M14" s="9">
        <v>78</v>
      </c>
      <c r="N14" s="15">
        <v>0.88</v>
      </c>
    </row>
    <row r="15" spans="1:14" s="11" customFormat="1" ht="26.4" x14ac:dyDescent="0.25">
      <c r="A15" s="8" t="s">
        <v>37</v>
      </c>
      <c r="B15" s="9" t="s">
        <v>21</v>
      </c>
      <c r="C15" s="9" t="s">
        <v>40</v>
      </c>
      <c r="D15" s="9" t="s">
        <v>41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92</v>
      </c>
      <c r="N15" s="15">
        <v>0.83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39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87</v>
      </c>
      <c r="N16" s="15">
        <v>0.47</v>
      </c>
    </row>
    <row r="17" spans="1:18" s="11" customFormat="1" ht="26.4" x14ac:dyDescent="0.25">
      <c r="A17" s="8" t="s">
        <v>42</v>
      </c>
      <c r="B17" s="9" t="s">
        <v>21</v>
      </c>
      <c r="C17" s="9" t="s">
        <v>38</v>
      </c>
      <c r="D17" s="9" t="s">
        <v>39</v>
      </c>
      <c r="E17" s="9">
        <v>21</v>
      </c>
      <c r="F17" s="9">
        <v>21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86</v>
      </c>
      <c r="N17" s="15">
        <v>0.52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81</v>
      </c>
      <c r="G25" s="17">
        <f>SUM(G14:G24)</f>
        <v>0</v>
      </c>
      <c r="H25" s="18"/>
      <c r="I25" s="17">
        <f t="shared" si="0"/>
        <v>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85.75</v>
      </c>
      <c r="N25" s="19">
        <f>AVERAGE(N14:N24)</f>
        <v>0.67499999999999993</v>
      </c>
    </row>
    <row r="27" spans="1:18" ht="120" customHeight="1" x14ac:dyDescent="0.25">
      <c r="A27" s="29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9" spans="1:18" x14ac:dyDescent="0.25">
      <c r="A29" s="12"/>
    </row>
    <row r="30" spans="1:18" x14ac:dyDescent="0.25">
      <c r="B30" s="36" t="s">
        <v>27</v>
      </c>
      <c r="C30" s="36"/>
      <c r="D30" s="36"/>
      <c r="G30" s="21" t="s">
        <v>28</v>
      </c>
      <c r="H30" s="21"/>
      <c r="I30" s="21"/>
      <c r="J30" s="21"/>
    </row>
    <row r="31" spans="1:18" ht="62.25" customHeight="1" x14ac:dyDescent="0.25">
      <c r="B31" s="37"/>
      <c r="C31" s="37"/>
      <c r="D31" s="37"/>
      <c r="G31" s="33"/>
      <c r="H31" s="33"/>
      <c r="I31" s="33"/>
      <c r="J31" s="33"/>
    </row>
    <row r="32" spans="1:18" hidden="1" x14ac:dyDescent="0.25">
      <c r="A32" s="38" t="e">
        <v>#REF!</v>
      </c>
      <c r="B32" s="38"/>
      <c r="C32" s="6"/>
      <c r="E32" s="38"/>
      <c r="F32" s="38"/>
      <c r="G32" s="38"/>
      <c r="H32" s="38"/>
    </row>
    <row r="33" spans="2:10" hidden="1" x14ac:dyDescent="0.25"/>
    <row r="34" spans="2:10" ht="45" customHeight="1" x14ac:dyDescent="0.25">
      <c r="B34" s="39" t="str">
        <f>B10</f>
        <v>ING. ROGELIO OLIVEROS MENDOZA</v>
      </c>
      <c r="C34" s="39"/>
      <c r="D34" s="39"/>
      <c r="E34" s="13"/>
      <c r="F34" s="13"/>
      <c r="G34" s="39" t="s">
        <v>35</v>
      </c>
      <c r="H34" s="39"/>
      <c r="I34" s="39"/>
      <c r="J34" s="39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39" sqref="N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45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0.57999999999999996</v>
      </c>
    </row>
    <row r="15" spans="1:14" s="11" customFormat="1" ht="26.4" x14ac:dyDescent="0.25">
      <c r="A15" s="9" t="str">
        <f>'1'!A15</f>
        <v>ALGEBRA LINEAL</v>
      </c>
      <c r="B15" s="9" t="s">
        <v>45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0.7</v>
      </c>
    </row>
    <row r="16" spans="1:14" s="11" customFormat="1" ht="26.4" x14ac:dyDescent="0.25">
      <c r="A16" s="9" t="str">
        <f>'1'!A16</f>
        <v>CALCULO VECTORIAL</v>
      </c>
      <c r="B16" s="9" t="s">
        <v>45</v>
      </c>
      <c r="C16" s="9" t="str">
        <f>'1'!C16</f>
        <v>301 B</v>
      </c>
      <c r="D16" s="9" t="str">
        <f>'1'!D16</f>
        <v>IIND</v>
      </c>
      <c r="E16" s="9">
        <f>'1'!E16</f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0.4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>301 C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82.25</v>
      </c>
      <c r="N28" s="19">
        <f>AVERAGE(N14:N27)</f>
        <v>0.56249999999999989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T13" sqref="T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 t="s">
        <v>47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0.83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0.52</v>
      </c>
    </row>
    <row r="16" spans="1:14" s="11" customFormat="1" ht="26.4" x14ac:dyDescent="0.25">
      <c r="A16" s="9" t="str">
        <f>'1'!A16</f>
        <v>CALCULO VECTORIAL</v>
      </c>
      <c r="B16" s="9" t="s">
        <v>47</v>
      </c>
      <c r="C16" s="9" t="str">
        <f>'1'!C16</f>
        <v>301 B</v>
      </c>
      <c r="D16" s="9" t="str">
        <f>'1'!D16</f>
        <v>IIND</v>
      </c>
      <c r="E16" s="9">
        <f>'1'!E16</f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71</v>
      </c>
      <c r="N16" s="15">
        <v>0.8</v>
      </c>
    </row>
    <row r="17" spans="1:14" s="11" customFormat="1" ht="26.4" x14ac:dyDescent="0.25">
      <c r="A17" s="9" t="str">
        <f>'1'!A17</f>
        <v>CALCULO VECTORIAL</v>
      </c>
      <c r="B17" s="9" t="s">
        <v>47</v>
      </c>
      <c r="C17" s="9" t="str">
        <f>'1'!C17</f>
        <v>301 C</v>
      </c>
      <c r="D17" s="9" t="str">
        <f>'1'!D17</f>
        <v>IIND</v>
      </c>
      <c r="E17" s="9">
        <f>'1'!E17</f>
        <v>21</v>
      </c>
      <c r="F17" s="9">
        <v>16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62</v>
      </c>
      <c r="N17" s="15">
        <v>0.76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72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0.72750000000000004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ING. ROGELIO OLIVEROS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ROGELIO OLIVEROS MENDOZA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2022-12-02T22:36:12Z</dcterms:modified>
</cp:coreProperties>
</file>