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F255C815-C160-4D16-A261-30EA64F54295}" xr6:coauthVersionLast="47" xr6:coauthVersionMax="47" xr10:uidLastSave="{00000000-0000-0000-0000-000000000000}"/>
  <bookViews>
    <workbookView xWindow="-98" yWindow="-98" windowWidth="19396" windowHeight="10395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2" l="1"/>
  <c r="N23" i="32"/>
  <c r="M23" i="32"/>
  <c r="L23" i="32"/>
  <c r="K23" i="32"/>
  <c r="G23" i="32"/>
  <c r="F23" i="32"/>
  <c r="E23" i="32"/>
  <c r="I23" i="32" s="1"/>
  <c r="I22" i="32"/>
  <c r="I21" i="32"/>
  <c r="I20" i="32"/>
  <c r="I19" i="32"/>
  <c r="L18" i="32"/>
  <c r="I18" i="32"/>
  <c r="L17" i="32"/>
  <c r="I17" i="32"/>
  <c r="L16" i="32"/>
  <c r="I16" i="32"/>
  <c r="L15" i="32"/>
  <c r="I15" i="32"/>
  <c r="L14" i="32"/>
  <c r="I14" i="32"/>
  <c r="B32" i="31"/>
  <c r="N23" i="31"/>
  <c r="M23" i="31"/>
  <c r="K23" i="31"/>
  <c r="L23" i="31" s="1"/>
  <c r="G23" i="31"/>
  <c r="F23" i="31"/>
  <c r="E23" i="31"/>
  <c r="I22" i="31"/>
  <c r="I21" i="31"/>
  <c r="I20" i="31"/>
  <c r="I19" i="31"/>
  <c r="B32" i="30"/>
  <c r="N23" i="30"/>
  <c r="M23" i="30"/>
  <c r="K23" i="30"/>
  <c r="G23" i="30"/>
  <c r="F23" i="30"/>
  <c r="E23" i="30"/>
  <c r="L23" i="30" s="1"/>
  <c r="I22" i="30"/>
  <c r="I21" i="30"/>
  <c r="I20" i="30"/>
  <c r="I19" i="30"/>
  <c r="B32" i="29"/>
  <c r="N23" i="29"/>
  <c r="M23" i="29"/>
  <c r="K23" i="29"/>
  <c r="G23" i="29"/>
  <c r="F23" i="29"/>
  <c r="E23" i="29"/>
  <c r="I22" i="29"/>
  <c r="I21" i="29"/>
  <c r="I20" i="29"/>
  <c r="I19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15" i="23"/>
  <c r="L24" i="23"/>
  <c r="L26" i="23"/>
  <c r="L27" i="23"/>
  <c r="H15" i="23"/>
  <c r="H16" i="23"/>
  <c r="H20" i="23"/>
  <c r="H24" i="23"/>
  <c r="I23" i="31" l="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631FF3B1-4C74-466C-A4AD-50648071C9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FB424E05-6B86-4F95-9923-431B844329B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AB15D60-8BD7-422A-AFAC-9DB8A3391B8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35BA694F-412D-424A-984A-D0505D0B34D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36712373-CC3E-49FE-8DE5-B726C0313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65C1C7F-724B-4343-BDB7-BD6CA48FBA7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C8C7276D-7525-49C3-AD5F-724126C314E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38934583-CEEC-41ED-9CA0-731B5F8E038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DF8E77B-890B-4F06-801F-3AC868BD1B6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1EBA45A0-3D9E-421B-818A-30BCA5A12CA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E2811605-6EBC-4BEE-BDCE-80D9892BC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A217A445-1324-4464-8ED2-7D96442381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8C1FFB73-AB78-4AFC-B8BE-DC1AAD1F4CB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618DA69B-C317-4764-8306-C94FCF5E79F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EFF7E03B-B83A-4413-A5AF-8F4D1E039C5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5C54E898-9C76-42AA-9D8B-8425F51A9F2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6F0C556E-5FBD-4CF3-9022-B6299E419D44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C1A2B1B6-6CAF-4095-B6DE-64C81861972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E8FD687F-F660-4049-84A9-ED56FC5A72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E888FDD2-E590-4E60-8174-BAA9829ACC3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E043D40-FEF7-4154-9C3B-B150CD0A94E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824A8318-8C1A-4CB4-81E0-364C9CA7C90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0F34DD6-4E94-4FC0-AFD0-BA0A7AC3156C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1C5CBB4-D440-4DF7-8F58-7354D157356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<sst xmlns="http://schemas.openxmlformats.org/spreadsheetml/2006/main" count="294" uniqueCount="51">
  <si>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</si>
  <si>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</si>
  <si>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</si>
  <si>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</si>
  <si>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</si>
  <si>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</si>
  <si>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</si>
  <si>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</si>
  <si>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</si>
  <si>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</si>
  <si>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</si>
  <si>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</si>
  <si>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</si>
  <si>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</si>
  <si>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</si>
  <si>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</si>
  <si>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</si>
  <si>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</si>
  <si>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</si>
  <si>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</si>
  <si>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</si>
  <si>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</si>
  <si>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</si>
  <si>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</si>
  <si>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</si>
  <si>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</si>
  <si>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</si>
  <si>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</si>
  <si>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</si>
  <si>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</si>
  <si>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</si>
  <si>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</si>
  <si>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</si>
  <si>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</si>
  <si>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IGEM</t>
  </si>
  <si>
    <t>IEME</t>
  </si>
  <si>
    <t>502B</t>
  </si>
  <si>
    <t>ELECTROMECANICA</t>
  </si>
  <si>
    <t>M.E. JORGE ADAN LUCHO CHIGO</t>
  </si>
  <si>
    <t>FUNDAMENTOS DE FISICA</t>
  </si>
  <si>
    <t>l</t>
  </si>
  <si>
    <t>107B</t>
  </si>
  <si>
    <t>ELECTRONICA ANALOGICA</t>
  </si>
  <si>
    <t>302A</t>
  </si>
  <si>
    <t>302B</t>
  </si>
  <si>
    <t>ANALISIS DE CIRCUITOS ELECTRICOS DE CD</t>
  </si>
  <si>
    <t>402U</t>
  </si>
  <si>
    <t>ANALISIS DE CIRCUITOS ELECTRICOS DE CA</t>
  </si>
  <si>
    <t>M.I.I. ESTEBAN DOMINGUEZ FISCAL</t>
  </si>
  <si>
    <t>SEP22-ENE23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</si>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</sst>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66BC-B5B0-4AF9-9164-CF4F6073C62E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25" sqref="A25:N25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4" t="s">
        <v>2</v>
      </c>
      <c r="B6" s="44"/>
      <c r="C6" s="44"/>
      <c r="D6" s="44"/>
      <c r="E6" s="45" t="s">
        <v>37</v>
      </c>
      <c r="F6" s="45"/>
      <c r="G6" s="45"/>
      <c r="H6" s="45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9" t="s">
        <v>4</v>
      </c>
      <c r="C8" s="29"/>
      <c r="D8" s="14" t="s">
        <v>5</v>
      </c>
      <c r="E8" s="26">
        <v>5</v>
      </c>
      <c r="G8" s="25" t="s">
        <v>6</v>
      </c>
      <c r="H8" s="26">
        <v>4</v>
      </c>
      <c r="I8" s="46" t="s">
        <v>7</v>
      </c>
      <c r="J8" s="46"/>
      <c r="K8" s="46"/>
      <c r="L8" s="29" t="s">
        <v>31</v>
      </c>
      <c r="M8" s="29"/>
      <c r="N8" s="29"/>
    </row>
    <row r="10" spans="1:14" ht="13.15" x14ac:dyDescent="0.4">
      <c r="A10" s="25" t="s">
        <v>8</v>
      </c>
      <c r="B10" s="29" t="s">
        <v>38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3.15" x14ac:dyDescent="0.35">
      <c r="A13" s="40"/>
      <c r="B13" s="42"/>
      <c r="C13" s="42"/>
      <c r="D13" s="33"/>
      <c r="E13" s="33"/>
      <c r="F13" s="24" t="s">
        <v>22</v>
      </c>
      <c r="G13" s="24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35">
      <c r="A14" s="8" t="s">
        <v>39</v>
      </c>
      <c r="B14" s="9" t="s">
        <v>40</v>
      </c>
      <c r="C14" s="9" t="s">
        <v>41</v>
      </c>
      <c r="D14" s="9" t="s">
        <v>34</v>
      </c>
      <c r="E14" s="9">
        <v>25</v>
      </c>
      <c r="F14" s="9">
        <v>21</v>
      </c>
      <c r="G14" s="9"/>
      <c r="H14" s="10"/>
      <c r="I14" s="9">
        <f t="shared" ref="I14:I23" si="0">(E14-SUM(F14:G14))-K14</f>
        <v>4</v>
      </c>
      <c r="J14" s="10"/>
      <c r="K14" s="9">
        <v>0</v>
      </c>
      <c r="L14" s="10">
        <f t="shared" ref="L14:L23" si="1">K14/E14</f>
        <v>0</v>
      </c>
      <c r="M14" s="9">
        <v>78</v>
      </c>
      <c r="N14" s="15">
        <v>0.76</v>
      </c>
    </row>
    <row r="15" spans="1:14" s="11" customFormat="1" x14ac:dyDescent="0.35">
      <c r="A15" s="8" t="s">
        <v>42</v>
      </c>
      <c r="B15" s="9" t="s">
        <v>21</v>
      </c>
      <c r="C15" s="9" t="s">
        <v>43</v>
      </c>
      <c r="D15" s="9" t="s">
        <v>35</v>
      </c>
      <c r="E15" s="9">
        <v>37</v>
      </c>
      <c r="F15" s="9">
        <v>32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73</v>
      </c>
      <c r="N15" s="15">
        <v>0.73</v>
      </c>
    </row>
    <row r="16" spans="1:14" s="11" customFormat="1" x14ac:dyDescent="0.35">
      <c r="A16" s="8" t="s">
        <v>42</v>
      </c>
      <c r="B16" s="9" t="s">
        <v>21</v>
      </c>
      <c r="C16" s="9" t="s">
        <v>44</v>
      </c>
      <c r="D16" s="9" t="s">
        <v>35</v>
      </c>
      <c r="E16" s="9">
        <v>21</v>
      </c>
      <c r="F16" s="9">
        <v>13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51</v>
      </c>
      <c r="N16" s="15">
        <v>0.62</v>
      </c>
    </row>
    <row r="17" spans="1:14" s="11" customFormat="1" ht="25.5" x14ac:dyDescent="0.35">
      <c r="A17" s="8" t="s">
        <v>45</v>
      </c>
      <c r="B17" s="9" t="s">
        <v>21</v>
      </c>
      <c r="C17" s="9" t="s">
        <v>46</v>
      </c>
      <c r="D17" s="9" t="s">
        <v>35</v>
      </c>
      <c r="E17" s="9">
        <v>11</v>
      </c>
      <c r="F17" s="9">
        <v>8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65</v>
      </c>
      <c r="N17" s="15">
        <v>0.73</v>
      </c>
    </row>
    <row r="18" spans="1:14" s="11" customFormat="1" ht="25.5" x14ac:dyDescent="0.35">
      <c r="A18" s="8" t="s">
        <v>47</v>
      </c>
      <c r="B18" s="9" t="s">
        <v>21</v>
      </c>
      <c r="C18" s="9" t="s">
        <v>36</v>
      </c>
      <c r="D18" s="9" t="s">
        <v>35</v>
      </c>
      <c r="E18" s="9">
        <v>16</v>
      </c>
      <c r="F18" s="9">
        <v>12</v>
      </c>
      <c r="G18" s="9"/>
      <c r="H18" s="21"/>
      <c r="I18" s="22">
        <f t="shared" si="0"/>
        <v>4</v>
      </c>
      <c r="J18" s="21"/>
      <c r="K18" s="22">
        <v>0</v>
      </c>
      <c r="L18" s="21">
        <f t="shared" si="1"/>
        <v>0</v>
      </c>
      <c r="M18" s="9">
        <v>69</v>
      </c>
      <c r="N18" s="15">
        <v>0.75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110</v>
      </c>
      <c r="F23" s="17">
        <f>SUM(F14:F22)</f>
        <v>86</v>
      </c>
      <c r="G23" s="17">
        <f>SUM(G14:G22)</f>
        <v>0</v>
      </c>
      <c r="H23" s="18"/>
      <c r="I23" s="17">
        <f t="shared" si="0"/>
        <v>24</v>
      </c>
      <c r="J23" s="18"/>
      <c r="K23" s="17">
        <f>SUM(K14:K22)</f>
        <v>0</v>
      </c>
      <c r="L23" s="18">
        <f t="shared" si="1"/>
        <v>0</v>
      </c>
      <c r="M23" s="17">
        <f>AVERAGE(M14:M22)</f>
        <v>67.2</v>
      </c>
      <c r="N23" s="19">
        <f>AVERAGE(N14:N22)</f>
        <v>0.71799999999999997</v>
      </c>
    </row>
    <row r="25" spans="1:14" ht="120" customHeight="1" x14ac:dyDescent="0.35">
      <c r="A25" s="36" t="s">
        <v>26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28"/>
      <c r="C29" s="28"/>
      <c r="D29" s="28"/>
      <c r="G29" s="29"/>
      <c r="H29" s="29"/>
      <c r="I29" s="29"/>
      <c r="J29" s="29"/>
    </row>
    <row r="30" spans="1:14" hidden="1" x14ac:dyDescent="0.35">
      <c r="A30" s="30" t="e">
        <v>#REF!</v>
      </c>
      <c r="B30" s="30"/>
      <c r="C30" s="27"/>
      <c r="E30" s="30"/>
      <c r="F30" s="30"/>
      <c r="G30" s="30"/>
      <c r="H30" s="30"/>
    </row>
    <row r="31" spans="1:14" hidden="1" x14ac:dyDescent="0.35"/>
    <row r="32" spans="1:14" ht="45" customHeight="1" x14ac:dyDescent="0.35">
      <c r="B32" s="31" t="str">
        <f>B10</f>
        <v>M.E. JORGE ADAN LUCHO CHIGO</v>
      </c>
      <c r="C32" s="31"/>
      <c r="D32" s="31"/>
      <c r="E32" s="13"/>
      <c r="F32" s="13"/>
      <c r="G32" s="31" t="s">
        <v>48</v>
      </c>
      <c r="H32" s="31"/>
      <c r="I32" s="31"/>
      <c r="J32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5:N25"/>
    <mergeCell ref="B29:D29"/>
    <mergeCell ref="G29:J29"/>
    <mergeCell ref="A30:B30"/>
    <mergeCell ref="E30:H30"/>
    <mergeCell ref="B32:D32"/>
    <mergeCell ref="G32:J32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6ACC-891D-44E8-A103-A30CAA51A3DC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H8" sqref="H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4" t="s">
        <v>2</v>
      </c>
      <c r="B6" s="44"/>
      <c r="C6" s="44"/>
      <c r="D6" s="44"/>
      <c r="E6" s="45" t="s">
        <v>37</v>
      </c>
      <c r="F6" s="45"/>
      <c r="G6" s="45"/>
      <c r="H6" s="45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9">
        <v>2</v>
      </c>
      <c r="C8" s="29"/>
      <c r="D8" s="14" t="s">
        <v>5</v>
      </c>
      <c r="E8" s="26">
        <v>5</v>
      </c>
      <c r="G8" s="25" t="s">
        <v>6</v>
      </c>
      <c r="H8" s="26">
        <v>4</v>
      </c>
      <c r="I8" s="46" t="s">
        <v>7</v>
      </c>
      <c r="J8" s="46"/>
      <c r="K8" s="46"/>
      <c r="L8" s="29" t="s">
        <v>49</v>
      </c>
      <c r="M8" s="29"/>
      <c r="N8" s="29"/>
    </row>
    <row r="10" spans="1:14" ht="13.15" x14ac:dyDescent="0.4">
      <c r="A10" s="25" t="s">
        <v>8</v>
      </c>
      <c r="B10" s="29" t="s">
        <v>38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3.15" x14ac:dyDescent="0.35">
      <c r="A13" s="40"/>
      <c r="B13" s="42"/>
      <c r="C13" s="42"/>
      <c r="D13" s="33"/>
      <c r="E13" s="33"/>
      <c r="F13" s="24" t="s">
        <v>22</v>
      </c>
      <c r="G13" s="24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36" t="s">
        <v>26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28"/>
      <c r="C29" s="28"/>
      <c r="D29" s="28"/>
      <c r="G29" s="29"/>
      <c r="H29" s="29"/>
      <c r="I29" s="29"/>
      <c r="J29" s="29"/>
    </row>
    <row r="30" spans="1:14" hidden="1" x14ac:dyDescent="0.35">
      <c r="A30" s="30" t="e">
        <v>#REF!</v>
      </c>
      <c r="B30" s="30"/>
      <c r="C30" s="27"/>
      <c r="E30" s="30"/>
      <c r="F30" s="30"/>
      <c r="G30" s="30"/>
      <c r="H30" s="30"/>
    </row>
    <row r="31" spans="1:14" hidden="1" x14ac:dyDescent="0.35"/>
    <row r="32" spans="1:14" ht="45" customHeight="1" x14ac:dyDescent="0.35">
      <c r="B32" s="31" t="str">
        <f>B10</f>
        <v>M.E. JORGE ADAN LUCHO CHIGO</v>
      </c>
      <c r="C32" s="31"/>
      <c r="D32" s="31"/>
      <c r="E32" s="13"/>
      <c r="F32" s="13"/>
      <c r="G32" s="31" t="s">
        <v>48</v>
      </c>
      <c r="H32" s="31"/>
      <c r="I32" s="31"/>
      <c r="J32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5:N25"/>
    <mergeCell ref="B29:D29"/>
    <mergeCell ref="G29:J29"/>
    <mergeCell ref="A30:B30"/>
    <mergeCell ref="E30:H30"/>
    <mergeCell ref="B32:D32"/>
    <mergeCell ref="G32:J32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1AE-CD40-4ED1-8CCA-59BDC8C0CCA8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D22" sqref="D22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4" t="s">
        <v>2</v>
      </c>
      <c r="B6" s="44"/>
      <c r="C6" s="44"/>
      <c r="D6" s="44"/>
      <c r="E6" s="45" t="s">
        <v>37</v>
      </c>
      <c r="F6" s="45"/>
      <c r="G6" s="45"/>
      <c r="H6" s="45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9">
        <v>3</v>
      </c>
      <c r="C8" s="29"/>
      <c r="D8" s="14" t="s">
        <v>5</v>
      </c>
      <c r="E8" s="26">
        <v>5</v>
      </c>
      <c r="G8" s="25" t="s">
        <v>6</v>
      </c>
      <c r="H8" s="26">
        <v>4</v>
      </c>
      <c r="I8" s="46" t="s">
        <v>7</v>
      </c>
      <c r="J8" s="46"/>
      <c r="K8" s="46"/>
      <c r="L8" s="29" t="s">
        <v>31</v>
      </c>
      <c r="M8" s="29"/>
      <c r="N8" s="29"/>
    </row>
    <row r="10" spans="1:14" ht="13.15" x14ac:dyDescent="0.4">
      <c r="A10" s="25" t="s">
        <v>8</v>
      </c>
      <c r="B10" s="29" t="s">
        <v>38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3.15" x14ac:dyDescent="0.35">
      <c r="A13" s="40"/>
      <c r="B13" s="42"/>
      <c r="C13" s="42"/>
      <c r="D13" s="33"/>
      <c r="E13" s="33"/>
      <c r="F13" s="24" t="s">
        <v>22</v>
      </c>
      <c r="G13" s="24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36" t="s">
        <v>26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28"/>
      <c r="C29" s="28"/>
      <c r="D29" s="28"/>
      <c r="G29" s="29"/>
      <c r="H29" s="29"/>
      <c r="I29" s="29"/>
      <c r="J29" s="29"/>
    </row>
    <row r="30" spans="1:14" hidden="1" x14ac:dyDescent="0.35">
      <c r="A30" s="30" t="e">
        <v>#REF!</v>
      </c>
      <c r="B30" s="30"/>
      <c r="C30" s="27"/>
      <c r="E30" s="30"/>
      <c r="F30" s="30"/>
      <c r="G30" s="30"/>
      <c r="H30" s="30"/>
    </row>
    <row r="31" spans="1:14" hidden="1" x14ac:dyDescent="0.35"/>
    <row r="32" spans="1:14" ht="45" customHeight="1" x14ac:dyDescent="0.35">
      <c r="B32" s="31" t="str">
        <f>B10</f>
        <v>M.E. JORGE ADAN LUCHO CHIGO</v>
      </c>
      <c r="C32" s="31"/>
      <c r="D32" s="31"/>
      <c r="E32" s="13"/>
      <c r="F32" s="13"/>
      <c r="G32" s="31" t="s">
        <v>48</v>
      </c>
      <c r="H32" s="31"/>
      <c r="I32" s="31"/>
      <c r="J32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5:N25"/>
    <mergeCell ref="B29:D29"/>
    <mergeCell ref="G29:J29"/>
    <mergeCell ref="A30:B30"/>
    <mergeCell ref="E30:H30"/>
    <mergeCell ref="B32:D32"/>
    <mergeCell ref="G32:J32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F5BD-E997-48D2-AE54-6C62483C1F18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F21" sqref="F21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4" t="s">
        <v>2</v>
      </c>
      <c r="B6" s="44"/>
      <c r="C6" s="44"/>
      <c r="D6" s="44"/>
      <c r="E6" s="45" t="s">
        <v>37</v>
      </c>
      <c r="F6" s="45"/>
      <c r="G6" s="45"/>
      <c r="H6" s="45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9">
        <v>4</v>
      </c>
      <c r="C8" s="29"/>
      <c r="D8" s="14" t="s">
        <v>5</v>
      </c>
      <c r="E8" s="26">
        <v>5</v>
      </c>
      <c r="G8" s="25" t="s">
        <v>6</v>
      </c>
      <c r="H8" s="26">
        <v>4</v>
      </c>
      <c r="I8" s="46" t="s">
        <v>7</v>
      </c>
      <c r="J8" s="46"/>
      <c r="K8" s="46"/>
      <c r="L8" s="29" t="s">
        <v>31</v>
      </c>
      <c r="M8" s="29"/>
      <c r="N8" s="29"/>
    </row>
    <row r="10" spans="1:14" ht="13.15" x14ac:dyDescent="0.4">
      <c r="A10" s="25" t="s">
        <v>8</v>
      </c>
      <c r="B10" s="29" t="s">
        <v>38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3.15" x14ac:dyDescent="0.35">
      <c r="A13" s="40"/>
      <c r="B13" s="42"/>
      <c r="C13" s="42"/>
      <c r="D13" s="33"/>
      <c r="E13" s="33"/>
      <c r="F13" s="24" t="s">
        <v>22</v>
      </c>
      <c r="G13" s="24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36" t="s">
        <v>26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28"/>
      <c r="C29" s="28"/>
      <c r="D29" s="28"/>
      <c r="G29" s="29"/>
      <c r="H29" s="29"/>
      <c r="I29" s="29"/>
      <c r="J29" s="29"/>
    </row>
    <row r="30" spans="1:14" hidden="1" x14ac:dyDescent="0.35">
      <c r="A30" s="30" t="e">
        <v>#REF!</v>
      </c>
      <c r="B30" s="30"/>
      <c r="C30" s="27"/>
      <c r="E30" s="30"/>
      <c r="F30" s="30"/>
      <c r="G30" s="30"/>
      <c r="H30" s="30"/>
    </row>
    <row r="31" spans="1:14" hidden="1" x14ac:dyDescent="0.35"/>
    <row r="32" spans="1:14" ht="45" customHeight="1" x14ac:dyDescent="0.35">
      <c r="B32" s="31" t="str">
        <f>B10</f>
        <v>M.E. JORGE ADAN LUCHO CHIGO</v>
      </c>
      <c r="C32" s="31"/>
      <c r="D32" s="31"/>
      <c r="E32" s="13"/>
      <c r="F32" s="13"/>
      <c r="G32" s="31" t="s">
        <v>48</v>
      </c>
      <c r="H32" s="31"/>
      <c r="I32" s="31"/>
      <c r="J32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5:N25"/>
    <mergeCell ref="B29:D29"/>
    <mergeCell ref="G29:J29"/>
    <mergeCell ref="A30:B30"/>
    <mergeCell ref="E30:H30"/>
    <mergeCell ref="B32:D32"/>
    <mergeCell ref="G32:J32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abSelected="1" topLeftCell="A8" zoomScale="93" zoomScaleNormal="93" zoomScaleSheetLayoutView="100" workbookViewId="0">
      <selection activeCell="G21" sqref="G21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4" t="s">
        <v>2</v>
      </c>
      <c r="B6" s="44"/>
      <c r="C6" s="44"/>
      <c r="D6" s="44"/>
      <c r="E6" s="45" t="s">
        <v>37</v>
      </c>
      <c r="F6" s="45"/>
      <c r="G6" s="45"/>
      <c r="H6" s="45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29" t="s">
        <v>50</v>
      </c>
      <c r="C8" s="29"/>
      <c r="D8" s="14" t="s">
        <v>5</v>
      </c>
      <c r="E8" s="5">
        <v>5</v>
      </c>
      <c r="G8" s="4" t="s">
        <v>6</v>
      </c>
      <c r="H8" s="5">
        <v>4</v>
      </c>
      <c r="I8" s="46" t="s">
        <v>7</v>
      </c>
      <c r="J8" s="46"/>
      <c r="K8" s="46"/>
      <c r="L8" s="29" t="s">
        <v>31</v>
      </c>
      <c r="M8" s="29"/>
      <c r="N8" s="29"/>
    </row>
    <row r="10" spans="1:14" ht="13.15" x14ac:dyDescent="0.4">
      <c r="A10" s="4" t="s">
        <v>8</v>
      </c>
      <c r="B10" s="29" t="s">
        <v>38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3.15" x14ac:dyDescent="0.35">
      <c r="A13" s="40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36" t="s">
        <v>26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28"/>
      <c r="C29" s="28"/>
      <c r="D29" s="28"/>
      <c r="G29" s="29"/>
      <c r="H29" s="29"/>
      <c r="I29" s="29"/>
      <c r="J29" s="29"/>
    </row>
    <row r="30" spans="1:14" hidden="1" x14ac:dyDescent="0.35">
      <c r="A30" s="30" t="e">
        <v>#REF!</v>
      </c>
      <c r="B30" s="30"/>
      <c r="C30" s="6"/>
      <c r="E30" s="30"/>
      <c r="F30" s="30"/>
      <c r="G30" s="30"/>
      <c r="H30" s="30"/>
    </row>
    <row r="31" spans="1:14" hidden="1" x14ac:dyDescent="0.35"/>
    <row r="32" spans="1:14" ht="45" customHeight="1" x14ac:dyDescent="0.35">
      <c r="B32" s="31" t="str">
        <f>B10</f>
        <v>M.E. JORGE ADAN LUCHO CHIGO</v>
      </c>
      <c r="C32" s="31"/>
      <c r="D32" s="31"/>
      <c r="E32" s="13"/>
      <c r="F32" s="13"/>
      <c r="G32" s="31" t="s">
        <v>48</v>
      </c>
      <c r="H32" s="31"/>
      <c r="I32" s="31"/>
      <c r="J32" s="31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4" t="s">
        <v>2</v>
      </c>
      <c r="B6" s="44"/>
      <c r="C6" s="44"/>
      <c r="D6" s="44"/>
      <c r="E6" s="45" t="s">
        <v>32</v>
      </c>
      <c r="F6" s="45"/>
      <c r="G6" s="45"/>
      <c r="H6" s="45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9">
        <v>2</v>
      </c>
      <c r="C8" s="29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4</v>
      </c>
      <c r="I8" s="46" t="s">
        <v>7</v>
      </c>
      <c r="J8" s="46"/>
      <c r="K8" s="46"/>
      <c r="L8" s="29" t="str">
        <f>'REPORTE FINAL'!L8</f>
        <v>SEP 22- ENE 23</v>
      </c>
      <c r="M8" s="29"/>
      <c r="N8" s="29"/>
    </row>
    <row r="10" spans="1:14" ht="13.15" x14ac:dyDescent="0.4">
      <c r="A10" s="4" t="s">
        <v>8</v>
      </c>
      <c r="B10" s="29" t="str">
        <f>'REPORTE FINAL'!B10</f>
        <v>M.E. JORGE ADAN LUCHO CHIGO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3.15" x14ac:dyDescent="0.35">
      <c r="A13" s="40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35">
      <c r="A14" s="9">
        <f>'REPORTE FINAL'!A14</f>
        <v>0</v>
      </c>
      <c r="B14" s="9" t="s">
        <v>30</v>
      </c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28"/>
      <c r="C34" s="28"/>
      <c r="D34" s="28"/>
      <c r="G34" s="29"/>
      <c r="H34" s="29"/>
      <c r="I34" s="29"/>
      <c r="J34" s="29"/>
    </row>
    <row r="35" spans="1:10" hidden="1" x14ac:dyDescent="0.3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M.E. JORGE ADAN LUCHO CHIGO</v>
      </c>
      <c r="C37" s="31"/>
      <c r="D37" s="31"/>
      <c r="E37" s="13"/>
      <c r="F37" s="13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4" t="s">
        <v>2</v>
      </c>
      <c r="B6" s="44"/>
      <c r="C6" s="44"/>
      <c r="D6" s="44"/>
      <c r="E6" s="45" t="s">
        <v>33</v>
      </c>
      <c r="F6" s="45"/>
      <c r="G6" s="45"/>
      <c r="H6" s="45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9">
        <v>3</v>
      </c>
      <c r="C8" s="29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4</v>
      </c>
      <c r="I8" s="46" t="s">
        <v>7</v>
      </c>
      <c r="J8" s="46"/>
      <c r="K8" s="46"/>
      <c r="L8" s="29" t="str">
        <f>'REPORTE FINAL'!L8</f>
        <v>SEP 22- ENE 23</v>
      </c>
      <c r="M8" s="29"/>
      <c r="N8" s="29"/>
    </row>
    <row r="10" spans="1:14" ht="13.15" x14ac:dyDescent="0.4">
      <c r="A10" s="4" t="s">
        <v>8</v>
      </c>
      <c r="B10" s="29" t="str">
        <f>'REPORTE FINAL'!B10</f>
        <v>M.E. JORGE ADAN LUCHO CHIGO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3.15" x14ac:dyDescent="0.35">
      <c r="A13" s="40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28"/>
      <c r="C34" s="28"/>
      <c r="D34" s="28"/>
      <c r="G34" s="29"/>
      <c r="H34" s="29"/>
      <c r="I34" s="29"/>
      <c r="J34" s="29"/>
    </row>
    <row r="35" spans="1:10" hidden="1" x14ac:dyDescent="0.3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M.E. JORGE ADAN LUCHO CHIGO</v>
      </c>
      <c r="C37" s="31"/>
      <c r="D37" s="31"/>
      <c r="E37" s="13"/>
      <c r="F37" s="13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4" t="s">
        <v>2</v>
      </c>
      <c r="B6" s="44"/>
      <c r="C6" s="44"/>
      <c r="D6" s="44"/>
      <c r="E6" s="45" t="s">
        <v>33</v>
      </c>
      <c r="F6" s="45"/>
      <c r="G6" s="45"/>
      <c r="H6" s="45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9">
        <v>4</v>
      </c>
      <c r="C8" s="29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4</v>
      </c>
      <c r="I8" s="46" t="s">
        <v>7</v>
      </c>
      <c r="J8" s="46"/>
      <c r="K8" s="46"/>
      <c r="L8" s="29" t="str">
        <f>'REPORTE FINAL'!L8</f>
        <v>SEP 22- ENE 23</v>
      </c>
      <c r="M8" s="29"/>
      <c r="N8" s="29"/>
    </row>
    <row r="10" spans="1:14" ht="13.15" x14ac:dyDescent="0.4">
      <c r="A10" s="4" t="s">
        <v>8</v>
      </c>
      <c r="B10" s="29" t="str">
        <f>'REPORTE FINAL'!B10</f>
        <v>M.E. JORGE ADAN LUCHO CHIGO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3.15" x14ac:dyDescent="0.35">
      <c r="A13" s="40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28"/>
      <c r="C34" s="28"/>
      <c r="D34" s="28"/>
      <c r="G34" s="29"/>
      <c r="H34" s="29"/>
      <c r="I34" s="29"/>
      <c r="J34" s="29"/>
    </row>
    <row r="35" spans="1:10" hidden="1" x14ac:dyDescent="0.3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M.E. JORGE ADAN LUCHO CHIGO</v>
      </c>
      <c r="C37" s="31"/>
      <c r="D37" s="31"/>
      <c r="E37" s="13"/>
      <c r="F37" s="13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2022-10-21T03:21:52Z</dcterms:modified>
  <cp:category/>
  <cp:contentStatus/>
</cp:coreProperties>
</file>