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Reportes parciales\"/>
    </mc:Choice>
  </mc:AlternateContent>
  <xr:revisionPtr revIDLastSave="0" documentId="13_ncr:1_{DB2B99A7-8F62-4323-8068-F60B819A533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J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I14" i="10"/>
  <c r="J15" i="22" l="1"/>
  <c r="L15" i="22"/>
  <c r="I17" i="22"/>
  <c r="J17" i="22" s="1"/>
  <c r="L16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J18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<sst xmlns="http://schemas.openxmlformats.org/spreadsheetml/2006/main" count="185" uniqueCount="48">
  <si>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</si>
  <si>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</si>
  <si>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</si>
  <si>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</si>
  <si>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</si>
  <si>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</si>
  <si>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</si>
  <si>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</si>
  <si>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</si>
  <si>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</si>
  <si>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</si>
  <si>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</si>
  <si>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</si>
  <si>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</si>
  <si>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</si>
  <si>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</si>
  <si>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</si>
  <si>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</si>
  <si>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</si>
  <si>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</si>
  <si>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</si>
  <si>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</si>
  <si>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</si>
  <si>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</si>
  <si>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</si>
  <si>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</si>
  <si>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</si>
  <si>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</si>
  <si>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</si>
  <si>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</si>
  <si>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</si>
  <si>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</si>
  <si>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</si>
  <si>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GESTIÓN DE LA PRODUCCIÓN II</t>
  </si>
  <si>
    <t>INGENIERIA ECONÓMICA</t>
  </si>
  <si>
    <t>INGENIERIA  DE PROCESOS</t>
  </si>
  <si>
    <t>FUNDAMENTOS DE FÍSICA</t>
  </si>
  <si>
    <t>ESTUDIO DEL TRABAJO I</t>
  </si>
  <si>
    <t>707-B</t>
  </si>
  <si>
    <t>407-A</t>
  </si>
  <si>
    <t>507-B</t>
  </si>
  <si>
    <t>107-C</t>
  </si>
  <si>
    <t>301-C</t>
  </si>
  <si>
    <t>S/E</t>
  </si>
  <si>
    <t>SEP 22-ENE 23</t>
  </si>
  <si>
    <t>II</t>
  </si>
  <si>
    <t>IIND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</si>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</sst>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 t="s">
        <v>21</v>
      </c>
      <c r="C14" s="9" t="s">
        <v>38</v>
      </c>
      <c r="D14" s="9" t="s">
        <v>47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34</v>
      </c>
      <c r="B15" s="9" t="s">
        <v>43</v>
      </c>
      <c r="C15" s="9" t="s">
        <v>39</v>
      </c>
      <c r="D15" s="9" t="s">
        <v>47</v>
      </c>
      <c r="E15" s="9">
        <v>6</v>
      </c>
      <c r="F15" s="9"/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35</v>
      </c>
      <c r="B16" s="9" t="s">
        <v>21</v>
      </c>
      <c r="C16" s="9" t="s">
        <v>40</v>
      </c>
      <c r="D16" s="9" t="s">
        <v>47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41</v>
      </c>
      <c r="D17" s="9" t="s">
        <v>47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8" t="s">
        <v>37</v>
      </c>
      <c r="B18" s="9" t="s">
        <v>43</v>
      </c>
      <c r="C18" s="9" t="s">
        <v>42</v>
      </c>
      <c r="D18" s="9" t="s">
        <v>46</v>
      </c>
      <c r="E18" s="9"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57</v>
      </c>
      <c r="G28" s="17">
        <f>SUM(G14:G27)</f>
        <v>0</v>
      </c>
      <c r="H28" s="18"/>
      <c r="I28" s="17">
        <f t="shared" si="0"/>
        <v>26</v>
      </c>
      <c r="J28" s="18">
        <f t="shared" ref="J28" si="2">I28/E28</f>
        <v>0.31325301204819278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 t="s">
        <v>43</v>
      </c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 t="s">
        <v>21</v>
      </c>
      <c r="C15" s="9" t="str">
        <f>'1'!C15</f>
        <v>407-A</v>
      </c>
      <c r="D15" s="9" t="str">
        <f>'1'!D15</f>
        <v>IGEM</v>
      </c>
      <c r="E15" s="9">
        <f>'1'!E15</f>
        <v>6</v>
      </c>
      <c r="F15" s="9">
        <v>6</v>
      </c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95</v>
      </c>
      <c r="N15" s="15">
        <v>0.84</v>
      </c>
    </row>
    <row r="16" spans="1:14" s="11" customFormat="1" ht="26.4" x14ac:dyDescent="0.25">
      <c r="A16" s="9" t="str">
        <f>'1'!A16</f>
        <v>INGENIERIA  DE PROCESOS</v>
      </c>
      <c r="B16" s="9" t="s">
        <v>43</v>
      </c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 t="s">
        <v>45</v>
      </c>
      <c r="C17" s="9" t="str">
        <f>'1'!C17</f>
        <v>107-C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f t="shared" ref="I17:I28" si="2">(E17-SUM(F17:G17))-K17</f>
        <v>0</v>
      </c>
      <c r="J17" s="10">
        <f t="shared" si="0"/>
        <v>0</v>
      </c>
      <c r="K17" s="9"/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ESTUDIO DEL TRABAJO I</v>
      </c>
      <c r="B18" s="9" t="s">
        <v>21</v>
      </c>
      <c r="C18" s="9" t="str">
        <f>'1'!C18</f>
        <v>301-C</v>
      </c>
      <c r="D18" s="9" t="str">
        <f>'1'!D18</f>
        <v>IIND</v>
      </c>
      <c r="E18" s="9">
        <f>'1'!E18</f>
        <v>20</v>
      </c>
      <c r="F18" s="9">
        <v>20</v>
      </c>
      <c r="G18" s="9"/>
      <c r="H18" s="10"/>
      <c r="I18" s="9">
        <f t="shared" si="2"/>
        <v>0</v>
      </c>
      <c r="J18" s="10">
        <f t="shared" si="0"/>
        <v>0</v>
      </c>
      <c r="K18" s="9"/>
      <c r="L18" s="10">
        <f t="shared" si="1"/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51</v>
      </c>
      <c r="G28" s="17">
        <f>SUM(G14:G27)</f>
        <v>0</v>
      </c>
      <c r="H28" s="18">
        <f>SUM(F28:G28)/E28</f>
        <v>0.61445783132530118</v>
      </c>
      <c r="I28" s="17">
        <f t="shared" si="2"/>
        <v>32</v>
      </c>
      <c r="J28" s="18">
        <f t="shared" si="0"/>
        <v>0.38554216867469882</v>
      </c>
      <c r="K28" s="17">
        <f>SUM(K14:K27)</f>
        <v>0</v>
      </c>
      <c r="L28" s="18">
        <f t="shared" si="1"/>
        <v>0</v>
      </c>
      <c r="M28" s="17">
        <f>AVERAGE(M14:M27)</f>
        <v>98.333333333333329</v>
      </c>
      <c r="N28" s="19">
        <f>AVERAGE(N14:N27)</f>
        <v>0.94666666666666666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22-ENE 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IGEM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IGEM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2022-11-09T00:25:44Z</dcterms:modified>
  <cp:category/>
  <cp:contentStatus/>
</cp:coreProperties>
</file>