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Reportes parciales\"/>
    </mc:Choice>
  </mc:AlternateContent>
  <xr:revisionPtr revIDLastSave="0" documentId="13_ncr:1_{3018A405-F0F4-4767-9371-665EBC0BB16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I14" i="10"/>
  <c r="J15" i="22" l="1"/>
  <c r="L15" i="22"/>
  <c r="I17" i="22"/>
  <c r="J17" i="22" s="1"/>
  <c r="L16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J18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<sst xmlns="http://schemas.openxmlformats.org/spreadsheetml/2006/main" count="198" uniqueCount="50">
  <si>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</si>
  <si>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</si>
  <si>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</si>
  <si>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</si>
  <si>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</si>
  <si>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</si>
  <si>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</si>
  <si>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</si>
  <si>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</si>
  <si>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</si>
  <si>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</si>
  <si>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</si>
  <si>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</si>
  <si>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</si>
  <si>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</si>
  <si>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</si>
  <si>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</si>
  <si>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</si>
  <si>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</si>
  <si>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</si>
  <si>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</si>
  <si>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</si>
  <si>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</si>
  <si>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</si>
  <si>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</si>
  <si>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</si>
  <si>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</si>
  <si>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</si>
  <si>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</si>
  <si>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</si>
  <si>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</si>
  <si>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</si>
  <si>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</si>
  <si>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GESTIÓN DE LA PRODUCCIÓN II</t>
  </si>
  <si>
    <t>INGENIERIA ECONÓMICA</t>
  </si>
  <si>
    <t>INGENIERIA  DE PROCESOS</t>
  </si>
  <si>
    <t>FUNDAMENTOS DE FÍSICA</t>
  </si>
  <si>
    <t>ESTUDIO DEL TRABAJO I</t>
  </si>
  <si>
    <t>707-B</t>
  </si>
  <si>
    <t>407-A</t>
  </si>
  <si>
    <t>507-B</t>
  </si>
  <si>
    <t>107-C</t>
  </si>
  <si>
    <t>301-C</t>
  </si>
  <si>
    <t>S/E</t>
  </si>
  <si>
    <t>SEP 22-ENE 23</t>
  </si>
  <si>
    <t>II</t>
  </si>
  <si>
    <t>IIND</t>
  </si>
  <si>
    <t>IGEM</t>
  </si>
  <si>
    <t>INGENIERÍA ECONÓMICA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</si>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</sst>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33</v>
      </c>
      <c r="B14" s="9" t="s">
        <v>21</v>
      </c>
      <c r="C14" s="9" t="s">
        <v>38</v>
      </c>
      <c r="D14" s="9" t="s">
        <v>47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34</v>
      </c>
      <c r="B15" s="9" t="s">
        <v>43</v>
      </c>
      <c r="C15" s="9" t="s">
        <v>39</v>
      </c>
      <c r="D15" s="9" t="s">
        <v>47</v>
      </c>
      <c r="E15" s="9">
        <v>6</v>
      </c>
      <c r="F15" s="9"/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35</v>
      </c>
      <c r="B16" s="9" t="s">
        <v>21</v>
      </c>
      <c r="C16" s="9" t="s">
        <v>40</v>
      </c>
      <c r="D16" s="9" t="s">
        <v>47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41</v>
      </c>
      <c r="D17" s="9" t="s">
        <v>47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37</v>
      </c>
      <c r="B18" s="9" t="s">
        <v>43</v>
      </c>
      <c r="C18" s="9" t="s">
        <v>42</v>
      </c>
      <c r="D18" s="9" t="s">
        <v>46</v>
      </c>
      <c r="E18" s="9"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57</v>
      </c>
      <c r="G28" s="17">
        <f>SUM(G14:G27)</f>
        <v>0</v>
      </c>
      <c r="H28" s="18"/>
      <c r="I28" s="17">
        <f t="shared" si="0"/>
        <v>26</v>
      </c>
      <c r="J28" s="18">
        <f t="shared" ref="J28" si="2">I28/E28</f>
        <v>0.31325301204819278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 t="s">
        <v>43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 t="s">
        <v>21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>
        <v>6</v>
      </c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95</v>
      </c>
      <c r="N15" s="15">
        <v>0.84</v>
      </c>
    </row>
    <row r="16" spans="1:14" s="11" customFormat="1" ht="26.4" x14ac:dyDescent="0.25">
      <c r="A16" s="9" t="str">
        <f>'1'!A16</f>
        <v>INGENIERIA  DE PROCESOS</v>
      </c>
      <c r="B16" s="9" t="s">
        <v>43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 t="s">
        <v>45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f t="shared" ref="I17:I28" si="2">(E17-SUM(F17:G17))-K17</f>
        <v>0</v>
      </c>
      <c r="J17" s="10">
        <f t="shared" si="0"/>
        <v>0</v>
      </c>
      <c r="K17" s="9"/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ESTUDIO DEL TRABAJO I</v>
      </c>
      <c r="B18" s="9" t="s">
        <v>21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>
        <v>20</v>
      </c>
      <c r="G18" s="9"/>
      <c r="H18" s="10"/>
      <c r="I18" s="9">
        <f t="shared" si="2"/>
        <v>0</v>
      </c>
      <c r="J18" s="10">
        <f t="shared" si="0"/>
        <v>0</v>
      </c>
      <c r="K18" s="9"/>
      <c r="L18" s="10">
        <f t="shared" si="1"/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51</v>
      </c>
      <c r="G28" s="17">
        <f>SUM(G14:G27)</f>
        <v>0</v>
      </c>
      <c r="H28" s="18">
        <f>SUM(F28:G28)/E28</f>
        <v>0.61445783132530118</v>
      </c>
      <c r="I28" s="17">
        <f t="shared" si="2"/>
        <v>32</v>
      </c>
      <c r="J28" s="18">
        <f t="shared" si="0"/>
        <v>0.38554216867469882</v>
      </c>
      <c r="K28" s="17">
        <f>SUM(K14:K27)</f>
        <v>0</v>
      </c>
      <c r="L28" s="18">
        <f t="shared" si="1"/>
        <v>0</v>
      </c>
      <c r="M28" s="17">
        <f>AVERAGE(M14:M27)</f>
        <v>98.333333333333329</v>
      </c>
      <c r="N28" s="19">
        <f>AVERAGE(N14:N27)</f>
        <v>0.94666666666666666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 t="s">
        <v>21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INGENIERIA ECONÓMICA</v>
      </c>
      <c r="B15" s="9" t="s">
        <v>45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>
        <v>6</v>
      </c>
      <c r="G15" s="9"/>
      <c r="H15" s="10"/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97</v>
      </c>
      <c r="N15" s="15">
        <v>0.84</v>
      </c>
    </row>
    <row r="16" spans="1:14" s="11" customFormat="1" ht="26.4" x14ac:dyDescent="0.25">
      <c r="A16" s="9" t="str">
        <f>'1'!A16</f>
        <v>INGENIERIA  DE PROCESOS</v>
      </c>
      <c r="B16" s="9" t="s">
        <v>45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>
        <v>17</v>
      </c>
      <c r="G16" s="9"/>
      <c r="H16" s="10"/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FÍSICA</v>
      </c>
      <c r="B17" s="9" t="s">
        <v>49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ESTUDIO DEL TRABAJO I</v>
      </c>
      <c r="B18" s="9" t="s">
        <v>45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>
        <v>20</v>
      </c>
      <c r="G18" s="9"/>
      <c r="H18" s="10"/>
      <c r="I18" s="9">
        <v>0</v>
      </c>
      <c r="J18" s="10">
        <f t="shared" si="1"/>
        <v>0</v>
      </c>
      <c r="K18" s="9"/>
      <c r="L18" s="10">
        <f t="shared" si="2"/>
        <v>0</v>
      </c>
      <c r="M18" s="9">
        <v>100</v>
      </c>
      <c r="N18" s="15">
        <v>1</v>
      </c>
    </row>
    <row r="19" spans="1:14" s="11" customFormat="1" ht="26.4" x14ac:dyDescent="0.25">
      <c r="A19" s="9" t="s">
        <v>33</v>
      </c>
      <c r="B19" s="9" t="s">
        <v>45</v>
      </c>
      <c r="C19" s="9" t="s">
        <v>38</v>
      </c>
      <c r="D19" s="9" t="s">
        <v>47</v>
      </c>
      <c r="E19" s="9">
        <v>15</v>
      </c>
      <c r="F19" s="9">
        <v>15</v>
      </c>
      <c r="G19" s="9"/>
      <c r="H19" s="10"/>
      <c r="I19" s="9">
        <v>0</v>
      </c>
      <c r="J19" s="10">
        <v>0</v>
      </c>
      <c r="K19" s="9"/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9" t="s">
        <v>48</v>
      </c>
      <c r="B20" s="9" t="s">
        <v>49</v>
      </c>
      <c r="C20" s="9" t="s">
        <v>39</v>
      </c>
      <c r="D20" s="9" t="s">
        <v>47</v>
      </c>
      <c r="E20" s="9">
        <v>6</v>
      </c>
      <c r="F20" s="9">
        <v>6</v>
      </c>
      <c r="G20" s="9"/>
      <c r="H20" s="10"/>
      <c r="I20" s="9">
        <v>0</v>
      </c>
      <c r="J20" s="10">
        <v>0</v>
      </c>
      <c r="K20" s="9"/>
      <c r="L20" s="10">
        <v>0</v>
      </c>
      <c r="M20" s="9">
        <v>100</v>
      </c>
      <c r="N20" s="15">
        <v>1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99.571428571428569</v>
      </c>
      <c r="N28" s="19">
        <f>AVERAGE(N14:N27)</f>
        <v>0.97714285714285709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22-ENE 23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2022-11-25T22:26:39Z</dcterms:modified>
  <cp:category/>
  <cp:contentStatus/>
</cp:coreProperties>
</file>