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AGOSTO-DIC 2022\REPORTES OK\"/>
    </mc:Choice>
  </mc:AlternateContent>
  <xr:revisionPtr revIDLastSave="0" documentId="13_ncr:1_{C69C6894-291B-497F-8C99-6B71648D04A9}" xr6:coauthVersionLast="47" xr6:coauthVersionMax="47" xr10:uidLastSave="{00000000-0000-0000-0000-000000000000}"/>
  <bookViews>
    <workbookView xWindow="-110" yWindow="-110" windowWidth="19420" windowHeight="1102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D14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10"/>
  <c r="L14" i="25" l="1"/>
  <c r="E28" i="25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<sst xmlns="http://schemas.openxmlformats.org/spreadsheetml/2006/main" count="175" uniqueCount="44">
  <si>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</si>
  <si>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</si>
  <si>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</si>
  <si>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</si>
  <si>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</si>
  <si>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</si>
  <si>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</si>
  <si>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</si>
  <si>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</si>
  <si>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</si>
  <si>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</si>
  <si>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</si>
  <si>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</si>
  <si>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</si>
  <si>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</si>
  <si>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</si>
  <si>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</si>
  <si>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</si>
  <si>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</si>
  <si>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</si>
  <si>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</si>
  <si>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</si>
  <si>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</si>
  <si>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</si>
  <si>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</si>
  <si>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</si>
  <si>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</si>
  <si>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</si>
  <si>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</si>
  <si>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</si>
  <si>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</si>
  <si>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</si>
  <si>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</si>
  <si>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</si>
  <si>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</si>
  <si>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</si>
  <si>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LICENCIATURA EN ADMINISTRACION</t>
  </si>
  <si>
    <t>M.C.A. PATRICIA ELIZABETH DAVID MIROS</t>
  </si>
  <si>
    <t>PLAN DE NEGOCIOS</t>
  </si>
  <si>
    <t>705A</t>
  </si>
  <si>
    <t>LICENCIATURA EN ADMINISTRACIÓN</t>
  </si>
  <si>
    <t>S/E</t>
  </si>
  <si>
    <t>III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</si>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</sst>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2" zoomScale="65" zoomScaleNormal="65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38.54296875" style="1" bestFit="1" customWidth="1"/>
    <col min="2" max="3" width="7.26953125" style="1" customWidth="1"/>
    <col min="4" max="4" width="25.81640625" style="1" customWidth="1"/>
    <col min="5" max="5" width="9.453125" style="1" customWidth="1"/>
    <col min="6" max="6" width="8.7265625" style="1" customWidth="1"/>
    <col min="7" max="10" width="11.26953125" style="1" customWidth="1"/>
    <col min="11" max="12" width="7.54296875" style="1" customWidth="1"/>
    <col min="13" max="16384" width="11.453125" style="1"/>
  </cols>
  <sheetData>
    <row r="1" spans="1:17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ht="13" x14ac:dyDescent="0.3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34</v>
      </c>
      <c r="M8" s="34"/>
      <c r="N8" s="34"/>
    </row>
    <row r="10" spans="1:17" ht="13" x14ac:dyDescent="0.3">
      <c r="A10" s="4" t="s">
        <v>8</v>
      </c>
      <c r="B10" s="34" t="s">
        <v>37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7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  <c r="P13" s="1">
        <v>27</v>
      </c>
      <c r="Q13" s="1">
        <f>P13/P14</f>
        <v>0.84375</v>
      </c>
    </row>
    <row r="14" spans="1:17" s="11" customFormat="1" x14ac:dyDescent="0.25">
      <c r="A14" s="8" t="s">
        <v>38</v>
      </c>
      <c r="B14" s="9" t="s">
        <v>21</v>
      </c>
      <c r="C14" s="9" t="s">
        <v>39</v>
      </c>
      <c r="D14" s="9" t="s">
        <v>31</v>
      </c>
      <c r="E14" s="9">
        <v>41</v>
      </c>
      <c r="F14" s="9">
        <v>38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0.65</v>
      </c>
      <c r="P14" s="11">
        <v>32</v>
      </c>
    </row>
    <row r="15" spans="1:17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38</v>
      </c>
      <c r="G28" s="17">
        <f>SUM(G14:G27)</f>
        <v>0</v>
      </c>
      <c r="H28" s="18"/>
      <c r="I28" s="17">
        <f t="shared" si="0"/>
        <v>3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87</v>
      </c>
      <c r="N28" s="19">
        <f>AVERAGE(N14:N27)</f>
        <v>0.65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M.C.A. PATRICIA ELIZABETH DAVID MIROS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I15" sqref="I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ht="13" x14ac:dyDescent="0.3">
      <c r="A10" s="4" t="s">
        <v>8</v>
      </c>
      <c r="B10" s="34" t="str">
        <f>'1'!B10</f>
        <v>M.C.A. PATRICIA ELIZABETH DAVID MIROS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PLAN DE NEGOCIOS</v>
      </c>
      <c r="B14" s="9" t="s">
        <v>41</v>
      </c>
      <c r="C14" s="9" t="s">
        <v>39</v>
      </c>
      <c r="D14" s="9" t="s">
        <v>31</v>
      </c>
      <c r="E14" s="9">
        <v>41</v>
      </c>
      <c r="F14" s="9"/>
      <c r="G14" s="9"/>
      <c r="H14" s="10"/>
      <c r="I14" s="9">
        <v>41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M.C.A. PATRICIA ELIZABETH DAVID MIROS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I19" sqref="I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40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ht="13" x14ac:dyDescent="0.3">
      <c r="A10" s="4" t="s">
        <v>8</v>
      </c>
      <c r="B10" s="34" t="str">
        <f>'1'!B10</f>
        <v>M.C.A. PATRICIA ELIZABETH DAVID MIROS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PLAN DE NEGOCIOS</v>
      </c>
      <c r="B14" s="9" t="s">
        <v>32</v>
      </c>
      <c r="C14" s="9" t="str">
        <f>'1'!C14</f>
        <v>705A</v>
      </c>
      <c r="D14" s="9" t="str">
        <f>'1'!D14</f>
        <v>DLA</v>
      </c>
      <c r="E14" s="9">
        <f>'1'!E14</f>
        <v>41</v>
      </c>
      <c r="F14" s="9">
        <v>40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90</v>
      </c>
      <c r="N14" s="15">
        <v>0.78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40</v>
      </c>
      <c r="G28" s="17">
        <f>SUM(G14:G27)</f>
        <v>0</v>
      </c>
      <c r="H28" s="18">
        <f>SUM(F28:G28)/E28</f>
        <v>0.97560975609756095</v>
      </c>
      <c r="I28" s="17">
        <f t="shared" ref="I28" si="0">(E28-SUM(F28:G28))-K28</f>
        <v>1</v>
      </c>
      <c r="J28" s="18">
        <f t="shared" ref="J28" si="1">I28/E28</f>
        <v>2.4390243902439025E-2</v>
      </c>
      <c r="K28" s="17">
        <f>SUM(K14:K27)</f>
        <v>0</v>
      </c>
      <c r="L28" s="18">
        <f t="shared" ref="L28" si="2">K28/E28</f>
        <v>0</v>
      </c>
      <c r="M28" s="17">
        <f>AVERAGE(M14:M27)</f>
        <v>90</v>
      </c>
      <c r="N28" s="19">
        <f>AVERAGE(N14:N27)</f>
        <v>0.78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M.C.A. PATRICIA ELIZABETH DAVID MIROS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I27" sqref="I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40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ht="13" x14ac:dyDescent="0.3">
      <c r="A10" s="4" t="s">
        <v>8</v>
      </c>
      <c r="B10" s="34" t="str">
        <f>'1'!B10</f>
        <v>M.C.A. PATRICIA ELIZABETH DAVID MIROS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PLAN DE NEGOCIOS</v>
      </c>
      <c r="B14" s="9" t="s">
        <v>42</v>
      </c>
      <c r="C14" s="9" t="str">
        <f>'1'!C14</f>
        <v>705A</v>
      </c>
      <c r="D14" s="9" t="str">
        <f>'1'!D14</f>
        <v>DLA</v>
      </c>
      <c r="E14" s="9">
        <f>'1'!E14</f>
        <v>41</v>
      </c>
      <c r="F14" s="9">
        <v>40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v>0</v>
      </c>
      <c r="M14" s="21">
        <v>0.92</v>
      </c>
      <c r="N14" s="15">
        <v>0.76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40</v>
      </c>
      <c r="G28" s="17">
        <f>SUM(G14:G27)</f>
        <v>0</v>
      </c>
      <c r="H28" s="18">
        <f>SUM(F28:G28)/E28</f>
        <v>0.97560975609756095</v>
      </c>
      <c r="I28" s="17">
        <f t="shared" si="0"/>
        <v>1</v>
      </c>
      <c r="J28" s="18">
        <f t="shared" ref="J28" si="1">I28/E28</f>
        <v>2.4390243902439025E-2</v>
      </c>
      <c r="K28" s="17">
        <f>SUM(K14:K27)</f>
        <v>0</v>
      </c>
      <c r="L28" s="18">
        <f t="shared" ref="L28" si="2">K28/E28</f>
        <v>0</v>
      </c>
      <c r="M28" s="17">
        <f>AVERAGE(M14:M27)</f>
        <v>0.92</v>
      </c>
      <c r="N28" s="19">
        <f>AVERAGE(N14:N27)</f>
        <v>0.76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M.C.A. PATRICIA ELIZABETH DAVID MIROS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4" zoomScaleNormal="100" zoomScaleSheetLayoutView="100" workbookViewId="0">
      <selection activeCell="A15" sqref="A15:I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40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ht="13" x14ac:dyDescent="0.3">
      <c r="A10" s="4" t="s">
        <v>8</v>
      </c>
      <c r="B10" s="34" t="str">
        <f>'1'!B10</f>
        <v>M.C.A. PATRICIA ELIZABETH DAVID MIROS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PLAN DE NEGOCIOS</v>
      </c>
      <c r="B14" s="9" t="s">
        <v>43</v>
      </c>
      <c r="C14" s="9" t="str">
        <f>'1'!C14</f>
        <v>705A</v>
      </c>
      <c r="D14" s="9" t="str">
        <f>'1'!D14</f>
        <v>DLA</v>
      </c>
      <c r="E14" s="9">
        <f>'1'!E14</f>
        <v>41</v>
      </c>
      <c r="F14" s="9">
        <v>38</v>
      </c>
      <c r="G14" s="9">
        <v>3</v>
      </c>
      <c r="H14" s="10"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21">
        <v>0.91</v>
      </c>
      <c r="N14" s="15">
        <v>0.59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38</v>
      </c>
      <c r="G28" s="17">
        <f>SUM(G14:G27)</f>
        <v>3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0.59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M.C.A. PATRICIA ELIZABETH DAVID MIROS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2023-01-19T17:44:11Z</dcterms:modified>
  <cp:category/>
  <cp:contentStatus/>
</cp:coreProperties>
</file>