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IOO\"/>
    </mc:Choice>
  </mc:AlternateContent>
  <xr:revisionPtr revIDLastSave="0" documentId="13_ncr:1_{1439004A-8861-463E-B6F2-58778273E6B6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F28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4" i="23"/>
  <c r="I14" i="23" s="1"/>
  <c r="D14" i="23"/>
  <c r="C14" i="23"/>
  <c r="A14" i="23"/>
  <c r="B10" i="23"/>
  <c r="B37" i="23" s="1"/>
  <c r="L8" i="23"/>
  <c r="H8" i="23"/>
  <c r="E8" i="23"/>
  <c r="L15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K28" i="10"/>
  <c r="E28" i="10"/>
  <c r="I15" i="22" l="1"/>
  <c r="I14" i="22"/>
  <c r="L14" i="25"/>
  <c r="H14" i="25"/>
  <c r="E28" i="25"/>
  <c r="L14" i="24"/>
  <c r="E28" i="24"/>
  <c r="L14" i="23"/>
  <c r="E28" i="23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<sst xmlns="http://schemas.openxmlformats.org/spreadsheetml/2006/main" count="182" uniqueCount="49">
  <si>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</si>
  <si>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</si>
  <si>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</si>
  <si>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</si>
  <si>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</si>
  <si>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</si>
  <si>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</si>
  <si>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</si>
  <si>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</si>
  <si>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</si>
  <si>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</si>
  <si>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</si>
  <si>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</si>
  <si>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</si>
  <si>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</si>
  <si>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</si>
  <si>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</si>
  <si>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</si>
  <si>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</si>
  <si>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</si>
  <si>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</si>
  <si>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</si>
  <si>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</si>
  <si>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</si>
  <si>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</si>
  <si>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</si>
  <si>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</si>
  <si>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</si>
  <si>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</si>
  <si>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</si>
  <si>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</si>
  <si>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</si>
  <si>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</si>
  <si>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</si>
  <si>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</si>
  <si>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</si>
  <si>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MCIQ. INDRA DE LA O ORTIZ</t>
  </si>
  <si>
    <t>QUIMICA</t>
  </si>
  <si>
    <t>IMCT</t>
  </si>
  <si>
    <t>S/E</t>
  </si>
  <si>
    <t>111 A</t>
  </si>
  <si>
    <t>111A</t>
  </si>
  <si>
    <t>DR. TONATIUH SOSME SÁNCHEZ</t>
  </si>
  <si>
    <t>II</t>
  </si>
  <si>
    <t>DEPARTAMENTO DE CIENCIAS BASICAS</t>
  </si>
  <si>
    <t>III</t>
  </si>
  <si>
    <t>MC. TONATIUH SOSME SANCHEZ</t>
  </si>
  <si>
    <t>IV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</si>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</sst>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B14" sqref="B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1</v>
      </c>
      <c r="G8" s="4" t="s">
        <v>6</v>
      </c>
      <c r="H8" s="5">
        <v>1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5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37</v>
      </c>
      <c r="B14" s="9" t="s">
        <v>39</v>
      </c>
      <c r="C14" s="9" t="s">
        <v>40</v>
      </c>
      <c r="D14" s="9" t="s">
        <v>38</v>
      </c>
      <c r="E14" s="9">
        <v>20</v>
      </c>
      <c r="F14" s="9"/>
      <c r="G14" s="9"/>
      <c r="H14" s="10"/>
      <c r="I14" s="9">
        <v>20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/>
      <c r="G28" s="17"/>
      <c r="H28" s="18"/>
      <c r="I28" s="17">
        <f t="shared" ref="I28" si="0">(E28-SUM(F28:G28))-K28</f>
        <v>20</v>
      </c>
      <c r="J28" s="18"/>
      <c r="K28" s="17">
        <f>SUM(K14:K27)</f>
        <v>0</v>
      </c>
      <c r="L28" s="18">
        <f t="shared" ref="L28" si="1">K28/E28</f>
        <v>0</v>
      </c>
      <c r="M28" s="17"/>
      <c r="N28" s="19"/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MCIQ. INDRA DE LA O ORTIZ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R11" sqref="R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3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MCIQ. INDRA DE LA O ORTIZ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QUIMICA</v>
      </c>
      <c r="B14" s="9" t="s">
        <v>21</v>
      </c>
      <c r="C14" s="9" t="str">
        <f>'1'!C14</f>
        <v>111 A</v>
      </c>
      <c r="D14" s="9" t="str">
        <f>'1'!D14</f>
        <v>IMCT</v>
      </c>
      <c r="E14" s="9">
        <f>'1'!E14</f>
        <v>20</v>
      </c>
      <c r="F14" s="9">
        <v>15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73</v>
      </c>
      <c r="N14" s="15">
        <v>0.75</v>
      </c>
    </row>
    <row r="15" spans="1:14" s="11" customFormat="1" x14ac:dyDescent="0.25">
      <c r="A15" s="9" t="s">
        <v>37</v>
      </c>
      <c r="B15" s="9" t="s">
        <v>43</v>
      </c>
      <c r="C15" s="9" t="s">
        <v>41</v>
      </c>
      <c r="D15" s="9" t="s">
        <v>38</v>
      </c>
      <c r="E15" s="9">
        <v>20</v>
      </c>
      <c r="F15" s="9">
        <v>19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78</v>
      </c>
      <c r="N15" s="15">
        <v>0.95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40</v>
      </c>
      <c r="F28" s="17">
        <f>SUM(F14:F27)</f>
        <v>34</v>
      </c>
      <c r="G28" s="17"/>
      <c r="H28" s="18"/>
      <c r="I28" s="17">
        <f t="shared" si="0"/>
        <v>6</v>
      </c>
      <c r="J28" s="18"/>
      <c r="K28" s="17">
        <f>SUM(K14:K27)</f>
        <v>0</v>
      </c>
      <c r="L28" s="18">
        <f t="shared" si="1"/>
        <v>0</v>
      </c>
      <c r="M28" s="17">
        <f>AVERAGE(M14:M27)</f>
        <v>75.5</v>
      </c>
      <c r="N28" s="19">
        <f>AVERAGE(N14:N27)</f>
        <v>0.85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MCIQ. INDRA DE LA O ORTIZ</v>
      </c>
      <c r="C37" s="22"/>
      <c r="D37" s="22"/>
      <c r="E37" s="13"/>
      <c r="F37" s="13"/>
      <c r="G37" s="22" t="s">
        <v>42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9" width="12.44140625" style="1" customWidth="1"/>
    <col min="10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MCIQ. INDRA DE LA O ORTIZ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QUIMICA</v>
      </c>
      <c r="B14" s="9" t="s">
        <v>45</v>
      </c>
      <c r="C14" s="9" t="str">
        <f>'1'!C14</f>
        <v>111 A</v>
      </c>
      <c r="D14" s="9" t="str">
        <f>'1'!D14</f>
        <v>IMCT</v>
      </c>
      <c r="E14" s="9">
        <f>'1'!E14</f>
        <v>20</v>
      </c>
      <c r="F14" s="9">
        <v>19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0.95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19</v>
      </c>
      <c r="G28" s="17"/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84</v>
      </c>
      <c r="N28" s="19">
        <f>AVERAGE(N14:N27)</f>
        <v>0.95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MCIQ. INDRA DE LA O ORTIZ</v>
      </c>
      <c r="C37" s="22"/>
      <c r="D37" s="22"/>
      <c r="E37" s="13"/>
      <c r="F37" s="13"/>
      <c r="G37" s="22" t="s">
        <v>46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37" sqref="M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77734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MCIQ. INDRA DE LA O ORTIZ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QUIMICA</v>
      </c>
      <c r="B14" s="9" t="s">
        <v>47</v>
      </c>
      <c r="C14" s="9" t="str">
        <f>'1'!C14</f>
        <v>111 A</v>
      </c>
      <c r="D14" s="9" t="str">
        <f>'1'!D14</f>
        <v>IMCT</v>
      </c>
      <c r="E14" s="9">
        <f>'1'!E14</f>
        <v>20</v>
      </c>
      <c r="F14" s="9">
        <v>18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78</v>
      </c>
      <c r="N14" s="15">
        <v>0.9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18</v>
      </c>
      <c r="G28" s="17"/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78</v>
      </c>
      <c r="N28" s="19">
        <f>AVERAGE(N14:N27)</f>
        <v>0.9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MCIQ. INDRA DE LA O ORTIZ</v>
      </c>
      <c r="C37" s="22"/>
      <c r="D37" s="22"/>
      <c r="E37" s="13"/>
      <c r="F37" s="13"/>
      <c r="G37" s="22" t="s">
        <v>46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M37" sqref="M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MCIQ. INDRA DE LA O ORTIZ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QUIMICA</v>
      </c>
      <c r="B14" s="9" t="s">
        <v>48</v>
      </c>
      <c r="C14" s="9" t="str">
        <f>'1'!C14</f>
        <v>111 A</v>
      </c>
      <c r="D14" s="9" t="str">
        <f>'1'!D14</f>
        <v>IMCT</v>
      </c>
      <c r="E14" s="9">
        <f>'1'!E14</f>
        <v>20</v>
      </c>
      <c r="F14" s="9">
        <v>14</v>
      </c>
      <c r="G14" s="9">
        <v>5</v>
      </c>
      <c r="H14" s="10">
        <f t="shared" ref="H14:H27" si="0">F14/E14</f>
        <v>0.7</v>
      </c>
      <c r="I14" s="9">
        <f t="shared" ref="I14:I28" si="1">(E14-SUM(F14:G14))-K14</f>
        <v>1</v>
      </c>
      <c r="J14" s="10">
        <f t="shared" ref="J14:J28" si="2">I14/E14</f>
        <v>0.05</v>
      </c>
      <c r="K14" s="9">
        <v>0</v>
      </c>
      <c r="L14" s="10">
        <f t="shared" ref="L14:L28" si="3">K14/E14</f>
        <v>0</v>
      </c>
      <c r="M14" s="9">
        <v>80</v>
      </c>
      <c r="N14" s="15">
        <v>0.35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14</v>
      </c>
      <c r="G28" s="17">
        <f>SUM(G14:G27)</f>
        <v>5</v>
      </c>
      <c r="H28" s="18">
        <f>SUM(F28:G28)/E28</f>
        <v>0.95</v>
      </c>
      <c r="I28" s="17">
        <f t="shared" si="1"/>
        <v>1</v>
      </c>
      <c r="J28" s="18">
        <f t="shared" si="2"/>
        <v>0.05</v>
      </c>
      <c r="K28" s="17">
        <f>SUM(K14:K27)</f>
        <v>0</v>
      </c>
      <c r="L28" s="18">
        <f t="shared" si="3"/>
        <v>0</v>
      </c>
      <c r="M28" s="17">
        <f>AVERAGE(M14:M27)</f>
        <v>80</v>
      </c>
      <c r="N28" s="19">
        <f>AVERAGE(N14:N27)</f>
        <v>0.35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MCIQ. INDRA DE LA O ORTIZ</v>
      </c>
      <c r="C37" s="22"/>
      <c r="D37" s="22"/>
      <c r="E37" s="13"/>
      <c r="F37" s="13"/>
      <c r="G37" s="22" t="s">
        <v>46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2023-01-19T00:03:24Z</dcterms:modified>
  <cp:category/>
  <cp:contentStatus/>
</cp:coreProperties>
</file>