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e73daebb2fa905be/Desktop/ESCOLARIZADO/REPORTES^J EVIDENCIAS Y CALIFICACIONES/NUEVOS REPORTES/"/>
    </mc:Choice>
  </mc:AlternateContent>
  <xr:revisionPtr revIDLastSave="16" documentId="8_{62AF90EE-153C-4B86-AF68-EF6AE4CD6A6B}" xr6:coauthVersionLast="47" xr6:coauthVersionMax="47" xr10:uidLastSave="{00F85BFF-E904-4B62-B1EE-7E8DDD6C2141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H27" i="22"/>
  <c r="L25" i="22"/>
  <c r="H25" i="22"/>
  <c r="I24" i="22"/>
  <c r="J24" i="22" s="1"/>
  <c r="L23" i="22"/>
  <c r="I23" i="22"/>
  <c r="J23" i="22" s="1"/>
  <c r="I21" i="22"/>
  <c r="J21" i="22" s="1"/>
  <c r="H21" i="22"/>
  <c r="L20" i="22"/>
  <c r="L19" i="22"/>
  <c r="I19" i="22"/>
  <c r="J19" i="22" s="1"/>
  <c r="I17" i="22"/>
  <c r="J17" i="22" s="1"/>
  <c r="L15" i="22"/>
  <c r="H15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L17" i="10"/>
  <c r="I17" i="10"/>
  <c r="L16" i="10"/>
  <c r="I16" i="10"/>
  <c r="L15" i="10"/>
  <c r="L14" i="10"/>
  <c r="H16" i="22" l="1"/>
  <c r="H20" i="22"/>
  <c r="L24" i="22"/>
  <c r="I27" i="22"/>
  <c r="J27" i="22" s="1"/>
  <c r="I14" i="22"/>
  <c r="J14" i="22" s="1"/>
  <c r="H17" i="22"/>
  <c r="I16" i="22"/>
  <c r="J16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<sst xmlns="http://schemas.openxmlformats.org/spreadsheetml/2006/main" count="179" uniqueCount="44">
  <si>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</si>
  <si>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</si>
  <si>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</si>
  <si>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</si>
  <si>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</si>
  <si>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</si>
  <si>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</si>
  <si>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</si>
  <si>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</si>
  <si>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</si>
  <si>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</si>
  <si>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</si>
  <si>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</si>
  <si>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</si>
  <si>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</si>
  <si>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</si>
  <si>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</si>
  <si>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</si>
  <si>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</si>
  <si>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</si>
  <si>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</si>
  <si>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</si>
  <si>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</si>
  <si>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</si>
  <si>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</si>
  <si>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</si>
  <si>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</si>
  <si>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</si>
  <si>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</si>
  <si>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</si>
  <si>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</si>
  <si>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</si>
  <si>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Sep.2022-Enero 2023</t>
  </si>
  <si>
    <t>L.A.E. RENATA RAMOS MORENO</t>
  </si>
  <si>
    <t>L.C. MANUEL DE JESUS CANO BUSTAMANTE</t>
  </si>
  <si>
    <t>FUNCIÓN ADMINISTRATIVA II</t>
  </si>
  <si>
    <t>DLA</t>
  </si>
  <si>
    <t>305 A</t>
  </si>
  <si>
    <t>ORGANIZACIONES INTELIGENTES</t>
  </si>
  <si>
    <t>705 A</t>
  </si>
  <si>
    <t>FUNDAMENTOS DE MERCADO</t>
  </si>
  <si>
    <t>405 A</t>
  </si>
  <si>
    <t>ECONOMIA</t>
  </si>
  <si>
    <t>301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</si>
</sst>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N37" sqref="N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7109375" style="1" customWidth="1"/>
    <col min="9" max="9" width="7.5703125" style="1" customWidth="1"/>
    <col min="10" max="10" width="19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32</v>
      </c>
      <c r="M8" s="33"/>
      <c r="N8" s="33"/>
    </row>
    <row r="10" spans="1:14" x14ac:dyDescent="0.2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35</v>
      </c>
      <c r="B14" s="9" t="s">
        <v>21</v>
      </c>
      <c r="C14" s="9" t="s">
        <v>37</v>
      </c>
      <c r="D14" s="9" t="s">
        <v>36</v>
      </c>
      <c r="E14" s="9">
        <v>32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77</v>
      </c>
      <c r="N14" s="15">
        <v>0.56000000000000005</v>
      </c>
    </row>
    <row r="15" spans="1:14" s="11" customFormat="1" ht="25.5" x14ac:dyDescent="0.2">
      <c r="A15" s="8" t="s">
        <v>38</v>
      </c>
      <c r="B15" s="9" t="s">
        <v>21</v>
      </c>
      <c r="C15" s="9" t="s">
        <v>39</v>
      </c>
      <c r="D15" s="9" t="s">
        <v>36</v>
      </c>
      <c r="E15" s="9">
        <v>35</v>
      </c>
      <c r="F15" s="9">
        <v>34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86.8</v>
      </c>
      <c r="N15" s="15">
        <v>0.48</v>
      </c>
    </row>
    <row r="16" spans="1:14" s="11" customFormat="1" ht="25.5" x14ac:dyDescent="0.2">
      <c r="A16" s="8" t="s">
        <v>40</v>
      </c>
      <c r="B16" s="9" t="s">
        <v>21</v>
      </c>
      <c r="C16" s="9" t="s">
        <v>41</v>
      </c>
      <c r="D16" s="9" t="s">
        <v>36</v>
      </c>
      <c r="E16" s="9">
        <v>6</v>
      </c>
      <c r="F16" s="9">
        <v>6</v>
      </c>
      <c r="G16" s="9"/>
      <c r="H16" s="10"/>
      <c r="I16" s="9">
        <f t="shared" ref="I14:I28" si="1">(E16-SUM(F16:G16))-K16</f>
        <v>0</v>
      </c>
      <c r="J16" s="10"/>
      <c r="K16" s="9">
        <v>0</v>
      </c>
      <c r="L16" s="10">
        <f t="shared" si="0"/>
        <v>0</v>
      </c>
      <c r="M16" s="9">
        <v>81.33</v>
      </c>
      <c r="N16" s="15">
        <v>0.5</v>
      </c>
    </row>
    <row r="17" spans="1:14" s="11" customFormat="1" ht="25.5" x14ac:dyDescent="0.2">
      <c r="A17" s="8" t="s">
        <v>42</v>
      </c>
      <c r="B17" s="9" t="s">
        <v>21</v>
      </c>
      <c r="C17" s="9" t="s">
        <v>43</v>
      </c>
      <c r="D17" s="9" t="s">
        <v>36</v>
      </c>
      <c r="E17" s="9">
        <v>20</v>
      </c>
      <c r="F17" s="9">
        <v>20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90.5</v>
      </c>
      <c r="N17" s="15">
        <v>0.3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f t="shared" si="1"/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1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87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83.907499999999999</v>
      </c>
      <c r="N28" s="19">
        <f>AVERAGE(N14:N27)</f>
        <v>0.46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7" sqref="P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57031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Sep.2022-Enero 2023</v>
      </c>
      <c r="M8" s="33"/>
      <c r="N8" s="33"/>
    </row>
    <row r="10" spans="1:14" x14ac:dyDescent="0.2">
      <c r="A10" s="4" t="s">
        <v>8</v>
      </c>
      <c r="B10" s="33" t="str">
        <f>'1'!B10</f>
        <v>L.A.E. RENATA RAMOS MORENO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FUNCIÓN ADMINISTRATIVA II</v>
      </c>
      <c r="B14" s="9"/>
      <c r="C14" s="9" t="str">
        <f>'1'!C14</f>
        <v>305 A</v>
      </c>
      <c r="D14" s="9" t="str">
        <f>'1'!D14</f>
        <v>DLA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ORGANIZACIONES INTELIGENTES</v>
      </c>
      <c r="B15" s="9"/>
      <c r="C15" s="9" t="str">
        <f>'1'!C15</f>
        <v>705 A</v>
      </c>
      <c r="D15" s="9" t="str">
        <f>'1'!D15</f>
        <v>DLA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FUNDAMENTOS DE MERCADO</v>
      </c>
      <c r="B16" s="9"/>
      <c r="C16" s="9" t="str">
        <f>'1'!C16</f>
        <v>405 A</v>
      </c>
      <c r="D16" s="9" t="str">
        <f>'1'!D16</f>
        <v>DLA</v>
      </c>
      <c r="E16" s="9">
        <f>'1'!E16</f>
        <v>6</v>
      </c>
      <c r="F16" s="9"/>
      <c r="G16" s="9"/>
      <c r="H16" s="10">
        <f t="shared" si="0"/>
        <v>0</v>
      </c>
      <c r="I16" s="9">
        <f t="shared" si="1"/>
        <v>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ECONOMIA</v>
      </c>
      <c r="B17" s="9"/>
      <c r="C17" s="9" t="str">
        <f>'1'!C17</f>
        <v>301 A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Sep.2022-Enero 2023</v>
      </c>
      <c r="M8" s="33"/>
      <c r="N8" s="33"/>
    </row>
    <row r="10" spans="1:14" x14ac:dyDescent="0.2">
      <c r="A10" s="4" t="s">
        <v>8</v>
      </c>
      <c r="B10" s="33" t="str">
        <f>'1'!B10</f>
        <v>L.A.E. RENATA RAMOS MORENO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FUNCIÓN ADMINISTRATIVA II</v>
      </c>
      <c r="B14" s="9"/>
      <c r="C14" s="9" t="str">
        <f>'1'!C14</f>
        <v>305 A</v>
      </c>
      <c r="D14" s="9" t="str">
        <f>'1'!D14</f>
        <v>DLA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ORGANIZACIONES INTELIGENTES</v>
      </c>
      <c r="B15" s="9"/>
      <c r="C15" s="9" t="str">
        <f>'1'!C15</f>
        <v>705 A</v>
      </c>
      <c r="D15" s="9" t="str">
        <f>'1'!D15</f>
        <v>DLA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FUNDAMENTOS DE MERCADO</v>
      </c>
      <c r="B16" s="9"/>
      <c r="C16" s="9" t="str">
        <f>'1'!C16</f>
        <v>405 A</v>
      </c>
      <c r="D16" s="9" t="str">
        <f>'1'!D16</f>
        <v>DLA</v>
      </c>
      <c r="E16" s="9">
        <f>'1'!E16</f>
        <v>6</v>
      </c>
      <c r="F16" s="9"/>
      <c r="G16" s="9"/>
      <c r="H16" s="10">
        <f t="shared" si="0"/>
        <v>0</v>
      </c>
      <c r="I16" s="9">
        <f t="shared" si="1"/>
        <v>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ECONOMIA</v>
      </c>
      <c r="B17" s="9"/>
      <c r="C17" s="9" t="str">
        <f>'1'!C17</f>
        <v>301 A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Sep.2022-Enero 2023</v>
      </c>
      <c r="M8" s="33"/>
      <c r="N8" s="33"/>
    </row>
    <row r="10" spans="1:14" x14ac:dyDescent="0.2">
      <c r="A10" s="4" t="s">
        <v>8</v>
      </c>
      <c r="B10" s="33" t="str">
        <f>'1'!B10</f>
        <v>L.A.E. RENATA RAMOS MORENO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FUNCIÓN ADMINISTRATIVA II</v>
      </c>
      <c r="B14" s="9"/>
      <c r="C14" s="9" t="str">
        <f>'1'!C14</f>
        <v>305 A</v>
      </c>
      <c r="D14" s="9" t="str">
        <f>'1'!D14</f>
        <v>DLA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ORGANIZACIONES INTELIGENTES</v>
      </c>
      <c r="B15" s="9"/>
      <c r="C15" s="9" t="str">
        <f>'1'!C15</f>
        <v>705 A</v>
      </c>
      <c r="D15" s="9" t="str">
        <f>'1'!D15</f>
        <v>DLA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FUNDAMENTOS DE MERCADO</v>
      </c>
      <c r="B16" s="9"/>
      <c r="C16" s="9" t="str">
        <f>'1'!C16</f>
        <v>405 A</v>
      </c>
      <c r="D16" s="9" t="str">
        <f>'1'!D16</f>
        <v>DLA</v>
      </c>
      <c r="E16" s="9">
        <f>'1'!E16</f>
        <v>6</v>
      </c>
      <c r="F16" s="9"/>
      <c r="G16" s="9"/>
      <c r="H16" s="10">
        <f t="shared" si="0"/>
        <v>0</v>
      </c>
      <c r="I16" s="9">
        <f t="shared" si="1"/>
        <v>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ECONOMIA</v>
      </c>
      <c r="B17" s="9"/>
      <c r="C17" s="9" t="str">
        <f>'1'!C17</f>
        <v>301 A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Sep.2022-Enero 2023</v>
      </c>
      <c r="M8" s="33"/>
      <c r="N8" s="33"/>
    </row>
    <row r="10" spans="1:14" x14ac:dyDescent="0.2">
      <c r="A10" s="4" t="s">
        <v>8</v>
      </c>
      <c r="B10" s="33" t="str">
        <f>'1'!B10</f>
        <v>L.A.E. RENATA RAMOS MORENO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FUNCIÓN ADMINISTRATIVA II</v>
      </c>
      <c r="B14" s="9"/>
      <c r="C14" s="9" t="str">
        <f>'1'!C14</f>
        <v>305 A</v>
      </c>
      <c r="D14" s="9" t="str">
        <f>'1'!D14</f>
        <v>DLA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ORGANIZACIONES INTELIGENTES</v>
      </c>
      <c r="B15" s="9"/>
      <c r="C15" s="9" t="str">
        <f>'1'!C15</f>
        <v>705 A</v>
      </c>
      <c r="D15" s="9" t="str">
        <f>'1'!D15</f>
        <v>DLA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FUNDAMENTOS DE MERCADO</v>
      </c>
      <c r="B16" s="9"/>
      <c r="C16" s="9" t="str">
        <f>'1'!C16</f>
        <v>405 A</v>
      </c>
      <c r="D16" s="9" t="str">
        <f>'1'!D16</f>
        <v>DLA</v>
      </c>
      <c r="E16" s="9">
        <f>'1'!E16</f>
        <v>6</v>
      </c>
      <c r="F16" s="9"/>
      <c r="G16" s="9"/>
      <c r="H16" s="10">
        <f t="shared" si="0"/>
        <v>0</v>
      </c>
      <c r="I16" s="9">
        <f t="shared" si="1"/>
        <v>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ECONOMIA</v>
      </c>
      <c r="B17" s="9"/>
      <c r="C17" s="9" t="str">
        <f>'1'!C17</f>
        <v>301 A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renata ramos</cp:lastModifiedBy>
  <cp:revision/>
  <dcterms:created xsi:type="dcterms:W3CDTF">2021-11-22T14:45:25Z</dcterms:created>
  <dcterms:modified xsi:type="dcterms:W3CDTF">2022-10-21T03:37:17Z</dcterms:modified>
  <cp:category/>
  <cp:contentStatus/>
</cp:coreProperties>
</file>