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2\JUNIO DICIEMBRE\1 REPORTE\"/>
    </mc:Choice>
  </mc:AlternateContent>
  <xr:revisionPtr revIDLastSave="0" documentId="13_ncr:1_{DF5EA971-B17E-4158-A7D3-18A8CC4D12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20" i="10"/>
  <c r="I20" i="10"/>
  <c r="L18" i="10"/>
  <c r="I18" i="10"/>
  <c r="L17" i="10"/>
  <c r="L16" i="10"/>
  <c r="L15" i="10"/>
  <c r="I15" i="10"/>
  <c r="L14" i="10"/>
  <c r="I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<sst xmlns="http://schemas.openxmlformats.org/spreadsheetml/2006/main" count="196" uniqueCount="53">
  <si>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</si>
  <si>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</si>
  <si>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</si>
  <si>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</si>
  <si>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</si>
  <si>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</si>
  <si>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</si>
  <si>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</si>
  <si>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</si>
  <si>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</si>
  <si>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</si>
  <si>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</si>
  <si>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</si>
  <si>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</si>
  <si>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</si>
  <si>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</si>
  <si>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</si>
  <si>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</si>
  <si>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</si>
  <si>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</si>
  <si>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</si>
  <si>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</si>
  <si>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</si>
  <si>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</si>
  <si>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</si>
  <si>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</si>
  <si>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</si>
  <si>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</si>
  <si>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</si>
  <si>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</si>
  <si>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</si>
  <si>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</si>
  <si>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SEPTIEMBRE2022-ENERO2023</t>
  </si>
  <si>
    <t>LADM</t>
  </si>
  <si>
    <t>EN GESTION EMPRESARIAL</t>
  </si>
  <si>
    <t>MARCO LEGAL DE LAS ORGANIZACIONES</t>
  </si>
  <si>
    <t>307 A</t>
  </si>
  <si>
    <t>IGEM</t>
  </si>
  <si>
    <t>307 B</t>
  </si>
  <si>
    <t>DESRROLLO HUMANO</t>
  </si>
  <si>
    <t>107 B</t>
  </si>
  <si>
    <t xml:space="preserve">DESARROLLO HUMANO </t>
  </si>
  <si>
    <t>107 C</t>
  </si>
  <si>
    <t>MERCADOTECNIA</t>
  </si>
  <si>
    <t>507 B</t>
  </si>
  <si>
    <t>TEORIA GENERAL DE LA ADMINISTRACION</t>
  </si>
  <si>
    <t>GESTION ESTRATEGICA DEL CAPITAL HUMANO I</t>
  </si>
  <si>
    <t>405 A</t>
  </si>
  <si>
    <t>105 A</t>
  </si>
  <si>
    <t>L.C ANA KARENINA CORDOBA FERMAN</t>
  </si>
  <si>
    <t>DADE. ASAHI NEGRETE ANOTA</t>
  </si>
  <si>
    <t xml:space="preserve"> -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</si>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</sst>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3" xfId="1" applyFont="1" applyBorder="1" applyAlignment="1">
      <alignment horizontal="center" vertical="center" wrapText="1"/>
    </xf>
    <xf numFmtId="9" fontId="4" fillId="0" borderId="14" xfId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33</xdr:row>
      <xdr:rowOff>78441</xdr:rowOff>
    </xdr:from>
    <xdr:to>
      <xdr:col>3</xdr:col>
      <xdr:colOff>678516</xdr:colOff>
      <xdr:row>33</xdr:row>
      <xdr:rowOff>745191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E01E45-CF3C-C343-5BE8-3F38F1419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9353" y="8460441"/>
          <a:ext cx="600075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23" zoomScale="85" zoomScaleNormal="85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34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7" t="s">
        <v>4</v>
      </c>
      <c r="C8" s="37"/>
      <c r="D8" s="14" t="s">
        <v>5</v>
      </c>
      <c r="E8" s="5">
        <v>7</v>
      </c>
      <c r="G8" s="4" t="s">
        <v>6</v>
      </c>
      <c r="H8" s="5">
        <v>5</v>
      </c>
      <c r="I8" s="36" t="s">
        <v>7</v>
      </c>
      <c r="J8" s="36"/>
      <c r="K8" s="36"/>
      <c r="L8" s="37" t="s">
        <v>32</v>
      </c>
      <c r="M8" s="37"/>
      <c r="N8" s="37"/>
    </row>
    <row r="10" spans="1:14" x14ac:dyDescent="0.2">
      <c r="A10" s="4" t="s">
        <v>8</v>
      </c>
      <c r="B10" s="37" t="s">
        <v>50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8" t="s">
        <v>35</v>
      </c>
      <c r="B14" s="9" t="s">
        <v>21</v>
      </c>
      <c r="C14" s="9" t="s">
        <v>36</v>
      </c>
      <c r="D14" s="9" t="s">
        <v>37</v>
      </c>
      <c r="E14" s="9">
        <v>28</v>
      </c>
      <c r="F14" s="9">
        <v>28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94</v>
      </c>
      <c r="N14" s="15">
        <v>0.56999999999999995</v>
      </c>
    </row>
    <row r="15" spans="1:14" s="11" customFormat="1" ht="25.5" x14ac:dyDescent="0.2">
      <c r="A15" s="8" t="s">
        <v>35</v>
      </c>
      <c r="B15" s="9" t="s">
        <v>21</v>
      </c>
      <c r="C15" s="9" t="s">
        <v>38</v>
      </c>
      <c r="D15" s="9" t="s">
        <v>37</v>
      </c>
      <c r="E15" s="9">
        <v>23</v>
      </c>
      <c r="F15" s="9">
        <v>22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82</v>
      </c>
      <c r="N15" s="15">
        <v>0.74</v>
      </c>
    </row>
    <row r="16" spans="1:14" s="11" customFormat="1" ht="25.5" x14ac:dyDescent="0.2">
      <c r="A16" s="8" t="s">
        <v>39</v>
      </c>
      <c r="B16" s="9" t="s">
        <v>21</v>
      </c>
      <c r="C16" s="9" t="s">
        <v>40</v>
      </c>
      <c r="D16" s="9" t="s">
        <v>37</v>
      </c>
      <c r="E16" s="9">
        <v>26</v>
      </c>
      <c r="F16" s="9">
        <v>25</v>
      </c>
      <c r="G16" s="9"/>
      <c r="H16" s="10"/>
      <c r="I16" s="9">
        <v>1</v>
      </c>
      <c r="J16" s="10"/>
      <c r="K16" s="9">
        <v>0</v>
      </c>
      <c r="L16" s="10">
        <f t="shared" si="1"/>
        <v>0</v>
      </c>
      <c r="M16" s="9">
        <v>85</v>
      </c>
      <c r="N16" s="15">
        <v>0.52</v>
      </c>
    </row>
    <row r="17" spans="1:14" s="11" customFormat="1" ht="25.5" x14ac:dyDescent="0.2">
      <c r="A17" s="8" t="s">
        <v>41</v>
      </c>
      <c r="B17" s="9" t="s">
        <v>21</v>
      </c>
      <c r="C17" s="9" t="s">
        <v>42</v>
      </c>
      <c r="D17" s="9" t="s">
        <v>37</v>
      </c>
      <c r="E17" s="9">
        <v>25</v>
      </c>
      <c r="F17" s="9">
        <v>24</v>
      </c>
      <c r="G17" s="9"/>
      <c r="H17" s="10"/>
      <c r="I17" s="9">
        <v>1</v>
      </c>
      <c r="J17" s="10"/>
      <c r="K17" s="9">
        <v>0</v>
      </c>
      <c r="L17" s="10">
        <f t="shared" si="1"/>
        <v>0</v>
      </c>
      <c r="M17" s="9">
        <v>82</v>
      </c>
      <c r="N17" s="15">
        <v>0.73</v>
      </c>
    </row>
    <row r="18" spans="1:14" s="11" customFormat="1" ht="25.5" x14ac:dyDescent="0.2">
      <c r="A18" s="8" t="s">
        <v>43</v>
      </c>
      <c r="B18" s="9" t="s">
        <v>21</v>
      </c>
      <c r="C18" s="9" t="s">
        <v>44</v>
      </c>
      <c r="D18" s="9" t="s">
        <v>37</v>
      </c>
      <c r="E18" s="9">
        <v>18</v>
      </c>
      <c r="F18" s="9">
        <v>18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94</v>
      </c>
      <c r="N18" s="15">
        <v>0.55000000000000004</v>
      </c>
    </row>
    <row r="19" spans="1:14" s="11" customFormat="1" ht="25.5" x14ac:dyDescent="0.2">
      <c r="A19" s="8" t="s">
        <v>45</v>
      </c>
      <c r="B19" s="9" t="s">
        <v>51</v>
      </c>
      <c r="C19" s="9" t="s">
        <v>48</v>
      </c>
      <c r="D19" s="9" t="s">
        <v>33</v>
      </c>
      <c r="E19" s="9">
        <v>34</v>
      </c>
      <c r="F19" s="9" t="s">
        <v>51</v>
      </c>
      <c r="G19" s="9"/>
      <c r="H19" s="10"/>
      <c r="I19" s="9" t="s">
        <v>51</v>
      </c>
      <c r="J19" s="10"/>
      <c r="K19" s="9" t="s">
        <v>51</v>
      </c>
      <c r="L19" s="10" t="s">
        <v>51</v>
      </c>
      <c r="M19" s="9" t="s">
        <v>51</v>
      </c>
      <c r="N19" s="15" t="s">
        <v>52</v>
      </c>
    </row>
    <row r="20" spans="1:14" s="11" customFormat="1" ht="25.5" x14ac:dyDescent="0.2">
      <c r="A20" s="8" t="s">
        <v>46</v>
      </c>
      <c r="B20" s="9" t="s">
        <v>21</v>
      </c>
      <c r="C20" s="9" t="s">
        <v>47</v>
      </c>
      <c r="D20" s="9" t="s">
        <v>33</v>
      </c>
      <c r="E20" s="9">
        <v>4</v>
      </c>
      <c r="F20" s="9">
        <v>4</v>
      </c>
      <c r="G20" s="9"/>
      <c r="H20" s="10"/>
      <c r="I20" s="9">
        <f t="shared" si="0"/>
        <v>0</v>
      </c>
      <c r="J20" s="10"/>
      <c r="K20" s="9">
        <v>0</v>
      </c>
      <c r="L20" s="10">
        <f t="shared" si="1"/>
        <v>0</v>
      </c>
      <c r="M20" s="9">
        <v>100</v>
      </c>
      <c r="N20" s="15">
        <v>1</v>
      </c>
    </row>
    <row r="21" spans="1:14" s="11" customFormat="1" x14ac:dyDescent="0.2">
      <c r="A21" s="21"/>
      <c r="B21" s="22"/>
      <c r="C21" s="22"/>
      <c r="D21" s="22"/>
      <c r="E21" s="22"/>
      <c r="F21" s="22"/>
      <c r="G21" s="22"/>
      <c r="H21" s="23"/>
      <c r="I21" s="22"/>
      <c r="J21" s="23"/>
      <c r="K21" s="22"/>
      <c r="L21" s="23"/>
      <c r="M21" s="22"/>
      <c r="N21" s="24"/>
    </row>
    <row r="22" spans="1:14" s="11" customFormat="1" x14ac:dyDescent="0.2">
      <c r="A22" s="21"/>
      <c r="B22" s="22"/>
      <c r="C22" s="22"/>
      <c r="D22" s="22"/>
      <c r="E22" s="22"/>
      <c r="F22" s="22"/>
      <c r="G22" s="22"/>
      <c r="H22" s="23"/>
      <c r="I22" s="22"/>
      <c r="J22" s="23"/>
      <c r="K22" s="22"/>
      <c r="L22" s="23"/>
      <c r="M22" s="22"/>
      <c r="N22" s="24"/>
    </row>
    <row r="23" spans="1:14" s="11" customFormat="1" x14ac:dyDescent="0.2">
      <c r="A23" s="21"/>
      <c r="B23" s="22"/>
      <c r="C23" s="22"/>
      <c r="D23" s="22"/>
      <c r="E23" s="22"/>
      <c r="F23" s="22"/>
      <c r="G23" s="22"/>
      <c r="H23" s="23"/>
      <c r="I23" s="22"/>
      <c r="J23" s="23"/>
      <c r="K23" s="22"/>
      <c r="L23" s="23"/>
      <c r="M23" s="22"/>
      <c r="N23" s="24"/>
    </row>
    <row r="24" spans="1:14" s="11" customFormat="1" x14ac:dyDescent="0.2">
      <c r="A24" s="21"/>
      <c r="B24" s="22"/>
      <c r="C24" s="22"/>
      <c r="D24" s="22"/>
      <c r="E24" s="22"/>
      <c r="F24" s="22"/>
      <c r="G24" s="22"/>
      <c r="H24" s="23"/>
      <c r="I24" s="22"/>
      <c r="J24" s="23"/>
      <c r="K24" s="22"/>
      <c r="L24" s="23"/>
      <c r="M24" s="22"/>
      <c r="N24" s="24"/>
    </row>
    <row r="25" spans="1:14" s="11" customFormat="1" x14ac:dyDescent="0.2">
      <c r="A25" s="21"/>
      <c r="B25" s="22"/>
      <c r="C25" s="22"/>
      <c r="D25" s="22"/>
      <c r="E25" s="22"/>
      <c r="F25" s="22"/>
      <c r="G25" s="22"/>
      <c r="H25" s="23"/>
      <c r="I25" s="22"/>
      <c r="J25" s="23"/>
      <c r="K25" s="22"/>
      <c r="L25" s="23"/>
      <c r="M25" s="22"/>
      <c r="N25" s="24"/>
    </row>
    <row r="26" spans="1:14" s="11" customFormat="1" x14ac:dyDescent="0.2">
      <c r="A26" s="21"/>
      <c r="B26" s="22"/>
      <c r="C26" s="22"/>
      <c r="D26" s="22"/>
      <c r="E26" s="22"/>
      <c r="F26" s="22"/>
      <c r="G26" s="22"/>
      <c r="H26" s="23"/>
      <c r="I26" s="22"/>
      <c r="J26" s="23"/>
      <c r="K26" s="22"/>
      <c r="L26" s="23"/>
      <c r="M26" s="22"/>
      <c r="N26" s="24"/>
    </row>
    <row r="27" spans="1:14" s="11" customFormat="1" x14ac:dyDescent="0.2">
      <c r="A27" s="21"/>
      <c r="B27" s="22"/>
      <c r="C27" s="22"/>
      <c r="D27" s="22"/>
      <c r="E27" s="22"/>
      <c r="F27" s="22"/>
      <c r="G27" s="22"/>
      <c r="H27" s="23"/>
      <c r="I27" s="22"/>
      <c r="J27" s="23"/>
      <c r="K27" s="22"/>
      <c r="L27" s="23"/>
      <c r="M27" s="22"/>
      <c r="N27" s="24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SUM(E14:E20)</f>
        <v>158</v>
      </c>
      <c r="F28" s="17">
        <f>SUM(F14:F20)</f>
        <v>121</v>
      </c>
      <c r="G28" s="17">
        <f>SUM(G14:G20)</f>
        <v>0</v>
      </c>
      <c r="H28" s="18">
        <f>SUM(F28:G28)/E28</f>
        <v>0.76582278481012656</v>
      </c>
      <c r="I28" s="17">
        <f t="shared" si="0"/>
        <v>37</v>
      </c>
      <c r="J28" s="18">
        <f t="shared" ref="J28" si="2">I28/E28</f>
        <v>0.23417721518987342</v>
      </c>
      <c r="K28" s="17">
        <f>SUM(K14:K20)</f>
        <v>0</v>
      </c>
      <c r="L28" s="18">
        <f t="shared" si="1"/>
        <v>0</v>
      </c>
      <c r="M28" s="17">
        <f>AVERAGE(M14:M20)</f>
        <v>89.5</v>
      </c>
      <c r="N28" s="19">
        <f>AVERAGE(N14:N20)</f>
        <v>0.68500000000000005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DADE. ASAHI NEGRETE ANOTA</v>
      </c>
      <c r="C37" s="43"/>
      <c r="D37" s="43"/>
      <c r="E37" s="13"/>
      <c r="F37" s="13"/>
      <c r="G37" s="43" t="s">
        <v>49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2</v>
      </c>
      <c r="C8" s="37"/>
      <c r="D8" s="14" t="s">
        <v>5</v>
      </c>
      <c r="E8" s="20">
        <f>'1'!E8</f>
        <v>7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SEPTIEMBRE2022-ENERO2023</v>
      </c>
      <c r="M8" s="37"/>
      <c r="N8" s="37"/>
    </row>
    <row r="10" spans="1:14" x14ac:dyDescent="0.2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MARCO LEGAL DE LAS ORGANIZACIONES</v>
      </c>
      <c r="B14" s="9"/>
      <c r="C14" s="9" t="str">
        <f>'1'!C14</f>
        <v>307 A</v>
      </c>
      <c r="D14" s="9" t="str">
        <f>'1'!D14</f>
        <v>IGEM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MARCO LEGAL DE LAS ORGANIZACIONES</v>
      </c>
      <c r="B15" s="9"/>
      <c r="C15" s="9" t="str">
        <f>'1'!C15</f>
        <v>307 B</v>
      </c>
      <c r="D15" s="9" t="str">
        <f>'1'!D15</f>
        <v>IGEM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DESRROLLO HUMANO</v>
      </c>
      <c r="B16" s="9"/>
      <c r="C16" s="9" t="str">
        <f>'1'!C16</f>
        <v>107 B</v>
      </c>
      <c r="D16" s="9" t="str">
        <f>'1'!D16</f>
        <v>IGEM</v>
      </c>
      <c r="E16" s="9">
        <f>'1'!E16</f>
        <v>26</v>
      </c>
      <c r="F16" s="9"/>
      <c r="G16" s="9"/>
      <c r="H16" s="10">
        <f t="shared" si="0"/>
        <v>0</v>
      </c>
      <c r="I16" s="9">
        <f t="shared" si="1"/>
        <v>26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 xml:space="preserve">DESARROLLO HUMANO </v>
      </c>
      <c r="B17" s="9"/>
      <c r="C17" s="9" t="str">
        <f>'1'!C17</f>
        <v>107 C</v>
      </c>
      <c r="D17" s="9" t="str">
        <f>'1'!D17</f>
        <v>IGEM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MERCADOTECNIA</v>
      </c>
      <c r="B18" s="9"/>
      <c r="C18" s="9" t="str">
        <f>'1'!C18</f>
        <v>507 B</v>
      </c>
      <c r="D18" s="9" t="str">
        <f>'1'!D18</f>
        <v>IGEM</v>
      </c>
      <c r="E18" s="9">
        <f>'1'!E18</f>
        <v>18</v>
      </c>
      <c r="F18" s="9"/>
      <c r="G18" s="9"/>
      <c r="H18" s="10">
        <f t="shared" si="0"/>
        <v>0</v>
      </c>
      <c r="I18" s="9">
        <f t="shared" si="1"/>
        <v>18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TEORIA GENERAL DE LA ADMINISTRACION</v>
      </c>
      <c r="B19" s="9"/>
      <c r="C19" s="9" t="str">
        <f>'1'!C19</f>
        <v>105 A</v>
      </c>
      <c r="D19" s="9" t="str">
        <f>'1'!D19</f>
        <v>LADM</v>
      </c>
      <c r="E19" s="9">
        <f>'1'!E19</f>
        <v>34</v>
      </c>
      <c r="F19" s="9"/>
      <c r="G19" s="9"/>
      <c r="H19" s="10">
        <f t="shared" si="0"/>
        <v>0</v>
      </c>
      <c r="I19" s="9">
        <f t="shared" si="1"/>
        <v>34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ht="25.5" x14ac:dyDescent="0.2">
      <c r="A20" s="9" t="str">
        <f>'1'!A20</f>
        <v>GESTION ESTRATEGICA DEL CAPITAL HUMANO I</v>
      </c>
      <c r="B20" s="9"/>
      <c r="C20" s="9" t="str">
        <f>'1'!C20</f>
        <v>405 A</v>
      </c>
      <c r="D20" s="9" t="str">
        <f>'1'!D20</f>
        <v>LADM</v>
      </c>
      <c r="E20" s="9">
        <f>'1'!E20</f>
        <v>4</v>
      </c>
      <c r="F20" s="9"/>
      <c r="G20" s="9"/>
      <c r="H20" s="10">
        <f t="shared" si="0"/>
        <v>0</v>
      </c>
      <c r="I20" s="9">
        <f t="shared" si="1"/>
        <v>4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2" zoomScale="85" zoomScaleNormal="85" zoomScaleSheetLayoutView="100" workbookViewId="0">
      <selection activeCell="U28" sqref="U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3</v>
      </c>
      <c r="C8" s="37"/>
      <c r="D8" s="14" t="s">
        <v>5</v>
      </c>
      <c r="E8" s="20">
        <f>'1'!E8</f>
        <v>7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SEPTIEMBRE2022-ENERO2023</v>
      </c>
      <c r="M8" s="37"/>
      <c r="N8" s="37"/>
    </row>
    <row r="10" spans="1:14" x14ac:dyDescent="0.2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MARCO LEGAL DE LAS ORGANIZACIONES</v>
      </c>
      <c r="B14" s="9"/>
      <c r="C14" s="9" t="str">
        <f>'1'!C14</f>
        <v>307 A</v>
      </c>
      <c r="D14" s="9" t="str">
        <f>'1'!D14</f>
        <v>IGEM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MARCO LEGAL DE LAS ORGANIZACIONES</v>
      </c>
      <c r="B15" s="9"/>
      <c r="C15" s="9" t="str">
        <f>'1'!C15</f>
        <v>307 B</v>
      </c>
      <c r="D15" s="9" t="str">
        <f>'1'!D15</f>
        <v>IGEM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DESRROLLO HUMANO</v>
      </c>
      <c r="B16" s="9"/>
      <c r="C16" s="9" t="str">
        <f>'1'!C16</f>
        <v>107 B</v>
      </c>
      <c r="D16" s="9" t="str">
        <f>'1'!D16</f>
        <v>IGEM</v>
      </c>
      <c r="E16" s="9">
        <f>'1'!E16</f>
        <v>26</v>
      </c>
      <c r="F16" s="9"/>
      <c r="G16" s="9"/>
      <c r="H16" s="10">
        <f t="shared" si="0"/>
        <v>0</v>
      </c>
      <c r="I16" s="9">
        <f t="shared" si="1"/>
        <v>26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 xml:space="preserve">DESARROLLO HUMANO </v>
      </c>
      <c r="B17" s="9"/>
      <c r="C17" s="9" t="str">
        <f>'1'!C17</f>
        <v>107 C</v>
      </c>
      <c r="D17" s="9" t="str">
        <f>'1'!D17</f>
        <v>IGEM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MERCADOTECNIA</v>
      </c>
      <c r="B18" s="9"/>
      <c r="C18" s="9" t="str">
        <f>'1'!C18</f>
        <v>507 B</v>
      </c>
      <c r="D18" s="9" t="str">
        <f>'1'!D18</f>
        <v>IGEM</v>
      </c>
      <c r="E18" s="9">
        <f>'1'!E18</f>
        <v>18</v>
      </c>
      <c r="F18" s="9"/>
      <c r="G18" s="9"/>
      <c r="H18" s="10">
        <f t="shared" si="0"/>
        <v>0</v>
      </c>
      <c r="I18" s="9">
        <f t="shared" si="1"/>
        <v>18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TEORIA GENERAL DE LA ADMINISTRACION</v>
      </c>
      <c r="B19" s="9"/>
      <c r="C19" s="9" t="str">
        <f>'1'!C19</f>
        <v>105 A</v>
      </c>
      <c r="D19" s="9" t="str">
        <f>'1'!D19</f>
        <v>LADM</v>
      </c>
      <c r="E19" s="9">
        <f>'1'!E19</f>
        <v>34</v>
      </c>
      <c r="F19" s="9"/>
      <c r="G19" s="9"/>
      <c r="H19" s="10">
        <f t="shared" si="0"/>
        <v>0</v>
      </c>
      <c r="I19" s="9">
        <f t="shared" si="1"/>
        <v>34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ht="25.5" x14ac:dyDescent="0.2">
      <c r="A20" s="9" t="str">
        <f>'1'!A20</f>
        <v>GESTION ESTRATEGICA DEL CAPITAL HUMANO I</v>
      </c>
      <c r="B20" s="9"/>
      <c r="C20" s="9" t="str">
        <f>'1'!C20</f>
        <v>405 A</v>
      </c>
      <c r="D20" s="9" t="str">
        <f>'1'!D20</f>
        <v>LADM</v>
      </c>
      <c r="E20" s="9">
        <f>'1'!E20</f>
        <v>4</v>
      </c>
      <c r="F20" s="9"/>
      <c r="G20" s="9"/>
      <c r="H20" s="10">
        <f t="shared" si="0"/>
        <v>0</v>
      </c>
      <c r="I20" s="9">
        <f t="shared" si="1"/>
        <v>4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6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4</v>
      </c>
      <c r="C8" s="37"/>
      <c r="D8" s="14" t="s">
        <v>5</v>
      </c>
      <c r="E8" s="20">
        <f>'1'!E8</f>
        <v>7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SEPTIEMBRE2022-ENERO2023</v>
      </c>
      <c r="M8" s="37"/>
      <c r="N8" s="37"/>
    </row>
    <row r="10" spans="1:14" x14ac:dyDescent="0.2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MARCO LEGAL DE LAS ORGANIZACIONES</v>
      </c>
      <c r="B14" s="9"/>
      <c r="C14" s="9" t="str">
        <f>'1'!C14</f>
        <v>307 A</v>
      </c>
      <c r="D14" s="9" t="str">
        <f>'1'!D14</f>
        <v>IGEM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MARCO LEGAL DE LAS ORGANIZACIONES</v>
      </c>
      <c r="B15" s="9"/>
      <c r="C15" s="9" t="str">
        <f>'1'!C15</f>
        <v>307 B</v>
      </c>
      <c r="D15" s="9" t="str">
        <f>'1'!D15</f>
        <v>IGEM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DESRROLLO HUMANO</v>
      </c>
      <c r="B16" s="9"/>
      <c r="C16" s="9" t="str">
        <f>'1'!C16</f>
        <v>107 B</v>
      </c>
      <c r="D16" s="9" t="str">
        <f>'1'!D16</f>
        <v>IGEM</v>
      </c>
      <c r="E16" s="9">
        <f>'1'!E16</f>
        <v>26</v>
      </c>
      <c r="F16" s="9"/>
      <c r="G16" s="9"/>
      <c r="H16" s="10">
        <f t="shared" si="0"/>
        <v>0</v>
      </c>
      <c r="I16" s="9">
        <f t="shared" si="1"/>
        <v>26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 xml:space="preserve">DESARROLLO HUMANO </v>
      </c>
      <c r="B17" s="9"/>
      <c r="C17" s="9" t="str">
        <f>'1'!C17</f>
        <v>107 C</v>
      </c>
      <c r="D17" s="9" t="str">
        <f>'1'!D17</f>
        <v>IGEM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MERCADOTECNIA</v>
      </c>
      <c r="B18" s="9"/>
      <c r="C18" s="9" t="str">
        <f>'1'!C18</f>
        <v>507 B</v>
      </c>
      <c r="D18" s="9" t="str">
        <f>'1'!D18</f>
        <v>IGEM</v>
      </c>
      <c r="E18" s="9">
        <f>'1'!E18</f>
        <v>18</v>
      </c>
      <c r="F18" s="9"/>
      <c r="G18" s="9"/>
      <c r="H18" s="10">
        <f t="shared" si="0"/>
        <v>0</v>
      </c>
      <c r="I18" s="9">
        <f t="shared" si="1"/>
        <v>18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TEORIA GENERAL DE LA ADMINISTRACION</v>
      </c>
      <c r="B19" s="9"/>
      <c r="C19" s="9" t="str">
        <f>'1'!C19</f>
        <v>105 A</v>
      </c>
      <c r="D19" s="9" t="str">
        <f>'1'!D19</f>
        <v>LADM</v>
      </c>
      <c r="E19" s="9">
        <f>'1'!E19</f>
        <v>34</v>
      </c>
      <c r="F19" s="9"/>
      <c r="G19" s="9"/>
      <c r="H19" s="10">
        <f t="shared" si="0"/>
        <v>0</v>
      </c>
      <c r="I19" s="9">
        <f t="shared" si="1"/>
        <v>34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ht="25.5" x14ac:dyDescent="0.2">
      <c r="A20" s="9" t="str">
        <f>'1'!A20</f>
        <v>GESTION ESTRATEGICA DEL CAPITAL HUMANO I</v>
      </c>
      <c r="B20" s="9"/>
      <c r="C20" s="9" t="str">
        <f>'1'!C20</f>
        <v>405 A</v>
      </c>
      <c r="D20" s="9" t="str">
        <f>'1'!D20</f>
        <v>LADM</v>
      </c>
      <c r="E20" s="9">
        <f>'1'!E20</f>
        <v>4</v>
      </c>
      <c r="F20" s="9"/>
      <c r="G20" s="9"/>
      <c r="H20" s="10">
        <f t="shared" si="0"/>
        <v>0</v>
      </c>
      <c r="I20" s="9">
        <f t="shared" si="1"/>
        <v>4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85" zoomScaleNormal="85" zoomScaleSheetLayoutView="100" workbookViewId="0">
      <selection activeCell="N14" sqref="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31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 t="s">
        <v>29</v>
      </c>
      <c r="C8" s="37"/>
      <c r="D8" s="14" t="s">
        <v>5</v>
      </c>
      <c r="E8" s="20">
        <f>'1'!E8</f>
        <v>7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SEPTIEMBRE2022-ENERO2023</v>
      </c>
      <c r="M8" s="37"/>
      <c r="N8" s="37"/>
    </row>
    <row r="10" spans="1:14" x14ac:dyDescent="0.2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MARCO LEGAL DE LAS ORGANIZACIONES</v>
      </c>
      <c r="B14" s="9"/>
      <c r="C14" s="9" t="str">
        <f>'1'!C14</f>
        <v>307 A</v>
      </c>
      <c r="D14" s="9" t="str">
        <f>'1'!D14</f>
        <v>IGEM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MARCO LEGAL DE LAS ORGANIZACIONES</v>
      </c>
      <c r="B15" s="9"/>
      <c r="C15" s="9" t="str">
        <f>'1'!C15</f>
        <v>307 B</v>
      </c>
      <c r="D15" s="9" t="str">
        <f>'1'!D15</f>
        <v>IGEM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DESRROLLO HUMANO</v>
      </c>
      <c r="B16" s="9"/>
      <c r="C16" s="9" t="str">
        <f>'1'!C16</f>
        <v>107 B</v>
      </c>
      <c r="D16" s="9" t="str">
        <f>'1'!D16</f>
        <v>IGEM</v>
      </c>
      <c r="E16" s="9">
        <f>'1'!E16</f>
        <v>26</v>
      </c>
      <c r="F16" s="9"/>
      <c r="G16" s="9"/>
      <c r="H16" s="10">
        <f t="shared" si="0"/>
        <v>0</v>
      </c>
      <c r="I16" s="9">
        <f t="shared" si="1"/>
        <v>26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 xml:space="preserve">DESARROLLO HUMANO </v>
      </c>
      <c r="B17" s="9"/>
      <c r="C17" s="9" t="str">
        <f>'1'!C17</f>
        <v>107 C</v>
      </c>
      <c r="D17" s="9" t="str">
        <f>'1'!D17</f>
        <v>IGEM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MERCADOTECNIA</v>
      </c>
      <c r="B18" s="9"/>
      <c r="C18" s="9" t="str">
        <f>'1'!C18</f>
        <v>507 B</v>
      </c>
      <c r="D18" s="9" t="str">
        <f>'1'!D18</f>
        <v>IGEM</v>
      </c>
      <c r="E18" s="9">
        <f>'1'!E18</f>
        <v>18</v>
      </c>
      <c r="F18" s="9"/>
      <c r="G18" s="9"/>
      <c r="H18" s="10">
        <f t="shared" si="0"/>
        <v>0</v>
      </c>
      <c r="I18" s="9">
        <f t="shared" si="1"/>
        <v>18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TEORIA GENERAL DE LA ADMINISTRACION</v>
      </c>
      <c r="B19" s="9"/>
      <c r="C19" s="9" t="str">
        <f>'1'!C19</f>
        <v>105 A</v>
      </c>
      <c r="D19" s="9" t="str">
        <f>'1'!D19</f>
        <v>LADM</v>
      </c>
      <c r="E19" s="9">
        <f>'1'!E19</f>
        <v>34</v>
      </c>
      <c r="F19" s="9"/>
      <c r="G19" s="9"/>
      <c r="H19" s="10">
        <f t="shared" si="0"/>
        <v>0</v>
      </c>
      <c r="I19" s="9">
        <f t="shared" si="1"/>
        <v>34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ht="25.5" x14ac:dyDescent="0.2">
      <c r="A20" s="9" t="str">
        <f>'1'!A20</f>
        <v>GESTION ESTRATEGICA DEL CAPITAL HUMANO I</v>
      </c>
      <c r="B20" s="9"/>
      <c r="C20" s="9" t="str">
        <f>'1'!C20</f>
        <v>405 A</v>
      </c>
      <c r="D20" s="9" t="str">
        <f>'1'!D20</f>
        <v>LADM</v>
      </c>
      <c r="E20" s="9">
        <f>'1'!E20</f>
        <v>4</v>
      </c>
      <c r="F20" s="9"/>
      <c r="G20" s="9"/>
      <c r="H20" s="10">
        <f t="shared" si="0"/>
        <v>0</v>
      </c>
      <c r="I20" s="9">
        <f t="shared" si="1"/>
        <v>4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Asahi</cp:lastModifiedBy>
  <cp:revision/>
  <dcterms:created xsi:type="dcterms:W3CDTF">2021-11-22T14:45:25Z</dcterms:created>
  <dcterms:modified xsi:type="dcterms:W3CDTF">2022-10-20T20:45:15Z</dcterms:modified>
  <cp:category/>
  <cp:contentStatus/>
</cp:coreProperties>
</file>