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2\JUNIO DICIEMBRE\1 REPORTE\"/>
    </mc:Choice>
  </mc:AlternateContent>
  <xr:revisionPtr revIDLastSave="0" documentId="13_ncr:1_{DF5EA971-B17E-4158-A7D3-18A8CC4D12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0" i="10"/>
  <c r="I20" i="10"/>
  <c r="L18" i="10"/>
  <c r="I18" i="10"/>
  <c r="L17" i="10"/>
  <c r="L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<sst xmlns="http://schemas.openxmlformats.org/spreadsheetml/2006/main" count="196" uniqueCount="53">
  <si>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</si>
  <si>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</si>
  <si>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</si>
  <si>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</si>
  <si>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</si>
  <si>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</si>
  <si>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</si>
  <si>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</si>
  <si>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</si>
  <si>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</si>
  <si>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</si>
  <si>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</si>
  <si>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</si>
  <si>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</si>
  <si>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</si>
  <si>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</si>
  <si>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</si>
  <si>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</si>
  <si>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</si>
  <si>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</si>
  <si>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</si>
  <si>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</si>
  <si>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</si>
  <si>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</si>
  <si>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</si>
  <si>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</si>
  <si>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</si>
  <si>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</si>
  <si>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</si>
  <si>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</si>
  <si>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</si>
  <si>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</si>
  <si>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SEPTIEMBRE2022-ENERO2023</t>
  </si>
  <si>
    <t>LADM</t>
  </si>
  <si>
    <t>EN GESTION EMPRESARIAL</t>
  </si>
  <si>
    <t>MARCO LEGAL DE LAS ORGANIZACIONES</t>
  </si>
  <si>
    <t>307 A</t>
  </si>
  <si>
    <t>IGEM</t>
  </si>
  <si>
    <t>307 B</t>
  </si>
  <si>
    <t>DESRROLLO HUMANO</t>
  </si>
  <si>
    <t>107 B</t>
  </si>
  <si>
    <t xml:space="preserve">DESARROLLO HUMANO </t>
  </si>
  <si>
    <t>107 C</t>
  </si>
  <si>
    <t>MERCADOTECNIA</t>
  </si>
  <si>
    <t>507 B</t>
  </si>
  <si>
    <t>TEORIA GENERAL DE LA ADMINISTRACION</t>
  </si>
  <si>
    <t>GESTION ESTRATEGICA DEL CAPITAL HUMANO I</t>
  </si>
  <si>
    <t>405 A</t>
  </si>
  <si>
    <t>105 A</t>
  </si>
  <si>
    <t>L.C ANA KARENINA CORDOBA FERMAN</t>
  </si>
  <si>
    <t>DADE. ASAHI NEGRETE ANOTA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</si>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</sst>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3" zoomScale="85" zoomScaleNormal="85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7</v>
      </c>
      <c r="G8" s="4" t="s">
        <v>6</v>
      </c>
      <c r="H8" s="5">
        <v>5</v>
      </c>
      <c r="I8" s="36" t="s">
        <v>7</v>
      </c>
      <c r="J8" s="36"/>
      <c r="K8" s="36"/>
      <c r="L8" s="37" t="s">
        <v>32</v>
      </c>
      <c r="M8" s="37"/>
      <c r="N8" s="37"/>
    </row>
    <row r="10" spans="1:14" x14ac:dyDescent="0.2">
      <c r="A10" s="4" t="s">
        <v>8</v>
      </c>
      <c r="B10" s="37" t="s">
        <v>50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37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0.56999999999999995</v>
      </c>
    </row>
    <row r="15" spans="1:14" s="11" customFormat="1" ht="25.5" x14ac:dyDescent="0.2">
      <c r="A15" s="8" t="s">
        <v>35</v>
      </c>
      <c r="B15" s="9" t="s">
        <v>21</v>
      </c>
      <c r="C15" s="9" t="s">
        <v>38</v>
      </c>
      <c r="D15" s="9" t="s">
        <v>37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0.74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26</v>
      </c>
      <c r="F16" s="9">
        <v>25</v>
      </c>
      <c r="G16" s="9"/>
      <c r="H16" s="10"/>
      <c r="I16" s="9"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0.52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37</v>
      </c>
      <c r="E17" s="9"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0.73</v>
      </c>
    </row>
    <row r="18" spans="1:14" s="11" customFormat="1" ht="25.5" x14ac:dyDescent="0.2">
      <c r="A18" s="8" t="s">
        <v>43</v>
      </c>
      <c r="B18" s="9" t="s">
        <v>21</v>
      </c>
      <c r="C18" s="9" t="s">
        <v>44</v>
      </c>
      <c r="D18" s="9" t="s">
        <v>37</v>
      </c>
      <c r="E18" s="9">
        <v>18</v>
      </c>
      <c r="F18" s="9">
        <v>18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0.55000000000000004</v>
      </c>
    </row>
    <row r="19" spans="1:14" s="11" customFormat="1" ht="25.5" x14ac:dyDescent="0.2">
      <c r="A19" s="8" t="s">
        <v>45</v>
      </c>
      <c r="B19" s="9" t="s">
        <v>51</v>
      </c>
      <c r="C19" s="9" t="s">
        <v>48</v>
      </c>
      <c r="D19" s="9" t="s">
        <v>33</v>
      </c>
      <c r="E19" s="9">
        <v>34</v>
      </c>
      <c r="F19" s="9" t="s">
        <v>51</v>
      </c>
      <c r="G19" s="9"/>
      <c r="H19" s="10"/>
      <c r="I19" s="9" t="s">
        <v>51</v>
      </c>
      <c r="J19" s="10"/>
      <c r="K19" s="9" t="s">
        <v>51</v>
      </c>
      <c r="L19" s="10" t="s">
        <v>51</v>
      </c>
      <c r="M19" s="9" t="s">
        <v>51</v>
      </c>
      <c r="N19" s="15" t="s">
        <v>52</v>
      </c>
    </row>
    <row r="20" spans="1:14" s="11" customFormat="1" ht="25.5" x14ac:dyDescent="0.2">
      <c r="A20" s="8" t="s">
        <v>46</v>
      </c>
      <c r="B20" s="9" t="s">
        <v>21</v>
      </c>
      <c r="C20" s="9" t="s">
        <v>47</v>
      </c>
      <c r="D20" s="9" t="s">
        <v>33</v>
      </c>
      <c r="E20" s="9">
        <v>4</v>
      </c>
      <c r="F20" s="9">
        <v>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100</v>
      </c>
      <c r="N20" s="15">
        <v>1</v>
      </c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158</v>
      </c>
      <c r="F28" s="17">
        <f>SUM(F14:F20)</f>
        <v>121</v>
      </c>
      <c r="G28" s="17">
        <f>SUM(G14:G20)</f>
        <v>0</v>
      </c>
      <c r="H28" s="18">
        <f>SUM(F28:G28)/E28</f>
        <v>0.76582278481012656</v>
      </c>
      <c r="I28" s="17">
        <f t="shared" si="0"/>
        <v>37</v>
      </c>
      <c r="J28" s="18">
        <f t="shared" ref="J28" si="2">I28/E28</f>
        <v>0.23417721518987342</v>
      </c>
      <c r="K28" s="17">
        <f>SUM(K14:K20)</f>
        <v>0</v>
      </c>
      <c r="L28" s="18">
        <f t="shared" si="1"/>
        <v>0</v>
      </c>
      <c r="M28" s="17">
        <f>AVERAGE(M14:M20)</f>
        <v>89.5</v>
      </c>
      <c r="N28" s="19">
        <f>AVERAGE(N14:N20)</f>
        <v>0.68500000000000005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49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7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SEPTIEMBRE2022-ENERO2023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.5" x14ac:dyDescent="0.2">
      <c r="A14" s="9" t="str">
        <f>'1'!A14</f>
        <v>MARCO LEGAL DE LAS ORGANIZACIONES</v>
      </c>
      <c r="B14" s="9"/>
      <c r="C14" s="9" t="str">
        <f>'1'!C14</f>
        <v>307 A</v>
      </c>
      <c r="D14" s="9" t="str">
        <f>'1'!D14</f>
        <v>IGEM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MARCO LEGAL DE LAS ORGANIZACIONES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DESRROLLO HUMANO</v>
      </c>
      <c r="B16" s="9"/>
      <c r="C16" s="9" t="str">
        <f>'1'!C16</f>
        <v>107 B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 xml:space="preserve">DESARROLLO HUMANO </v>
      </c>
      <c r="B17" s="9"/>
      <c r="C17" s="9" t="str">
        <f>'1'!C17</f>
        <v>107 C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MERCADOTECNIA</v>
      </c>
      <c r="B18" s="9"/>
      <c r="C18" s="9" t="str">
        <f>'1'!C18</f>
        <v>507 B</v>
      </c>
      <c r="D18" s="9" t="str">
        <f>'1'!D18</f>
        <v>IGEM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TEORIA GENERAL DE LA ADMINISTRACION</v>
      </c>
      <c r="B19" s="9"/>
      <c r="C19" s="9" t="str">
        <f>'1'!C19</f>
        <v>105 A</v>
      </c>
      <c r="D19" s="9" t="str">
        <f>'1'!D19</f>
        <v>LADM</v>
      </c>
      <c r="E19" s="9">
        <f>'1'!E19</f>
        <v>34</v>
      </c>
      <c r="F19" s="9"/>
      <c r="G19" s="9"/>
      <c r="H19" s="10">
        <f t="shared" si="0"/>
        <v>0</v>
      </c>
      <c r="I19" s="9">
        <f t="shared" si="1"/>
        <v>34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>GESTION ESTRATEGICA DEL CAPITAL HUMANO I</v>
      </c>
      <c r="B20" s="9"/>
      <c r="C20" s="9" t="str">
        <f>'1'!C20</f>
        <v>405 A</v>
      </c>
      <c r="D20" s="9" t="str">
        <f>'1'!D20</f>
        <v>LADM</v>
      </c>
      <c r="E20" s="9">
        <f>'1'!E20</f>
        <v>4</v>
      </c>
      <c r="F20" s="9"/>
      <c r="G20" s="9"/>
      <c r="H20" s="10">
        <f t="shared" si="0"/>
        <v>0</v>
      </c>
      <c r="I20" s="9">
        <f t="shared" si="1"/>
        <v>4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2022-10-20T20:45:15Z</dcterms:modified>
  <cp:category/>
  <cp:contentStatus/>
</cp:coreProperties>
</file>