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MEGO7\Documents\Semestre Sep-22 Enero 23\Reportes Parcial\"/>
    </mc:Choice>
  </mc:AlternateContent>
  <xr:revisionPtr revIDLastSave="0" documentId="13_ncr:1_{C25B4AA1-BEBC-4712-9461-4D34F2E0549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H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L19" i="22"/>
  <c r="I19" i="22"/>
  <c r="J19" i="22" s="1"/>
  <c r="H19" i="22"/>
  <c r="I14" i="22"/>
  <c r="J14" i="22" s="1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H17" i="22" l="1"/>
  <c r="I17" i="22"/>
  <c r="J17" i="22" s="1"/>
  <c r="H16" i="22"/>
  <c r="L16" i="22"/>
  <c r="H15" i="22"/>
  <c r="I15" i="22"/>
  <c r="J15" i="22" s="1"/>
  <c r="H27" i="22"/>
  <c r="I25" i="22"/>
  <c r="J25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<sst xmlns="http://schemas.openxmlformats.org/spreadsheetml/2006/main" count="177" uniqueCount="42">
  <si>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</si>
  <si>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</si>
  <si>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</si>
  <si>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</si>
  <si>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</si>
  <si>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</si>
  <si>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</si>
  <si>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</si>
  <si>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</si>
  <si>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</si>
  <si>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</si>
  <si>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</si>
  <si>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</si>
  <si>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</si>
  <si>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</si>
  <si>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</si>
  <si>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</si>
  <si>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</si>
  <si>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</si>
  <si>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</si>
  <si>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</si>
  <si>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</si>
  <si>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</si>
  <si>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</si>
  <si>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</si>
  <si>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</si>
  <si>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</si>
  <si>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</si>
  <si>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</si>
  <si>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</si>
  <si>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</si>
  <si>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SIX SIGMA</t>
  </si>
  <si>
    <t>AUDITORIAS DE CALIDAD</t>
  </si>
  <si>
    <t>INDUSTRIAL</t>
  </si>
  <si>
    <t>SEP2022-ENE2023</t>
  </si>
  <si>
    <t>PROFESOR:</t>
  </si>
  <si>
    <t>MII INOCENCIO GARCIA HUERTA</t>
  </si>
  <si>
    <t>901C</t>
  </si>
  <si>
    <t>II</t>
  </si>
  <si>
    <t>901A</t>
  </si>
  <si>
    <t>INGENIERA INDUSTRIAL</t>
  </si>
  <si>
    <t>M.E. MARTA GABRIELA LIMON 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</si>
</sst>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0" xfId="0" applyNumberFormat="1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210348</xdr:colOff>
      <xdr:row>33</xdr:row>
      <xdr:rowOff>14941</xdr:rowOff>
    </xdr:from>
    <xdr:to>
      <xdr:col>3</xdr:col>
      <xdr:colOff>863635</xdr:colOff>
      <xdr:row>34</xdr:row>
      <xdr:rowOff>7470</xdr:rowOff>
    </xdr:to>
    <xdr:pic>
      <xdr:nvPicPr>
        <xdr:cNvPr id="5" name="Imagen 4" descr="Un dibujo en blanco y negro&#10;&#10;Descripción generada automáticamente con confianza baja">
          <a:extLst>
            <a:ext uri="{FF2B5EF4-FFF2-40B4-BE49-F238E27FC236}">
              <a16:creationId xmlns:a16="http://schemas.microsoft.com/office/drawing/2014/main" id="{2D1AE377-08EC-4441-3757-B90781B06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466" y="7336117"/>
          <a:ext cx="1041757" cy="776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M17" sqref="M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4" t="s">
        <v>4</v>
      </c>
      <c r="C8" s="34"/>
      <c r="D8" s="14" t="s">
        <v>5</v>
      </c>
      <c r="E8" s="5">
        <v>2</v>
      </c>
      <c r="G8" s="4" t="s">
        <v>6</v>
      </c>
      <c r="H8" s="5">
        <v>2</v>
      </c>
      <c r="I8" s="33" t="s">
        <v>7</v>
      </c>
      <c r="J8" s="33"/>
      <c r="K8" s="33"/>
      <c r="L8" s="34" t="s">
        <v>34</v>
      </c>
      <c r="M8" s="34"/>
      <c r="N8" s="34"/>
    </row>
    <row r="10" spans="1:14" ht="13" x14ac:dyDescent="0.3">
      <c r="A10" s="4" t="s">
        <v>35</v>
      </c>
      <c r="B10" s="34" t="s">
        <v>36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8" t="s">
        <v>31</v>
      </c>
      <c r="B14" s="9" t="s">
        <v>21</v>
      </c>
      <c r="C14" s="9" t="s">
        <v>37</v>
      </c>
      <c r="D14" s="9" t="s">
        <v>40</v>
      </c>
      <c r="E14" s="9">
        <v>1</v>
      </c>
      <c r="F14" s="9">
        <v>1</v>
      </c>
      <c r="G14" s="9"/>
      <c r="H14" s="10"/>
      <c r="I14" s="9">
        <f t="shared" ref="I14:I17" si="0">(E14-SUM(F14:G14))-K14</f>
        <v>0</v>
      </c>
      <c r="J14" s="10"/>
      <c r="K14" s="9">
        <v>0</v>
      </c>
      <c r="L14" s="10">
        <f t="shared" ref="L14:L17" si="1">K14/E14</f>
        <v>0</v>
      </c>
      <c r="M14" s="9">
        <v>75</v>
      </c>
      <c r="N14" s="15">
        <v>1</v>
      </c>
    </row>
    <row r="15" spans="1:14" s="11" customFormat="1" x14ac:dyDescent="0.25">
      <c r="A15" s="8" t="s">
        <v>31</v>
      </c>
      <c r="B15" s="9" t="s">
        <v>38</v>
      </c>
      <c r="C15" s="9" t="s">
        <v>37</v>
      </c>
      <c r="D15" s="9" t="s">
        <v>40</v>
      </c>
      <c r="E15" s="9">
        <v>1</v>
      </c>
      <c r="F15" s="9">
        <v>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75</v>
      </c>
      <c r="N15" s="15">
        <v>1</v>
      </c>
    </row>
    <row r="16" spans="1:14" s="11" customFormat="1" x14ac:dyDescent="0.25">
      <c r="A16" s="8" t="s">
        <v>32</v>
      </c>
      <c r="B16" s="9" t="s">
        <v>21</v>
      </c>
      <c r="C16" s="9" t="s">
        <v>39</v>
      </c>
      <c r="D16" s="9" t="s">
        <v>40</v>
      </c>
      <c r="E16" s="9">
        <v>6</v>
      </c>
      <c r="F16" s="9">
        <v>6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88.3</v>
      </c>
      <c r="N16" s="15">
        <v>0.66600000000000004</v>
      </c>
    </row>
    <row r="17" spans="1:14" s="11" customFormat="1" x14ac:dyDescent="0.25">
      <c r="A17" s="8" t="s">
        <v>32</v>
      </c>
      <c r="B17" s="9" t="s">
        <v>38</v>
      </c>
      <c r="C17" s="9" t="s">
        <v>39</v>
      </c>
      <c r="D17" s="9" t="s">
        <v>40</v>
      </c>
      <c r="E17" s="9">
        <v>6</v>
      </c>
      <c r="F17" s="9">
        <v>6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91.6</v>
      </c>
      <c r="N17" s="15">
        <v>0.33300000000000002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</v>
      </c>
      <c r="F28" s="17">
        <f>SUM(F14:F27)</f>
        <v>14</v>
      </c>
      <c r="G28" s="17">
        <f>SUM(G14:G27)</f>
        <v>0</v>
      </c>
      <c r="H28" s="18"/>
      <c r="I28" s="17">
        <f t="shared" ref="I28" si="2">(E28-SUM(F28:G28))-K28</f>
        <v>0</v>
      </c>
      <c r="J28" s="18"/>
      <c r="K28" s="17">
        <f>SUM(K14:K27)</f>
        <v>0</v>
      </c>
      <c r="L28" s="18"/>
      <c r="M28" s="17">
        <f>AVERAGE(M14:M27)</f>
        <v>82.474999999999994</v>
      </c>
      <c r="N28" s="19">
        <f>AVERAGE(N14:N27)</f>
        <v>0.74975000000000003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MII INOCENCIO GARCIA HUERTA</v>
      </c>
      <c r="C37" s="40"/>
      <c r="D37" s="40"/>
      <c r="E37" s="13"/>
      <c r="F37" s="13"/>
      <c r="G37" s="41" t="s">
        <v>41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P12" sqref="P1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2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SEP2022-ENE2023</v>
      </c>
      <c r="M8" s="34"/>
      <c r="N8" s="34"/>
    </row>
    <row r="10" spans="1:14" ht="13" x14ac:dyDescent="0.3">
      <c r="A10" s="4" t="s">
        <v>8</v>
      </c>
      <c r="B10" s="34" t="str">
        <f>'1'!B10</f>
        <v>MII INOCENCIO GARCIA HUERTA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SIX SIGMA</v>
      </c>
      <c r="B14" s="9"/>
      <c r="C14" s="9" t="str">
        <f>'1'!C14</f>
        <v>901C</v>
      </c>
      <c r="D14" s="9" t="str">
        <f>'1'!D14</f>
        <v>INGENIERA INDUSTRIAL</v>
      </c>
      <c r="E14" s="9">
        <f>'1'!E14</f>
        <v>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SIX SIGMA</v>
      </c>
      <c r="B15" s="9"/>
      <c r="C15" s="9" t="str">
        <f>'1'!C15</f>
        <v>901C</v>
      </c>
      <c r="D15" s="9" t="str">
        <f>'1'!D15</f>
        <v>INGENIERA INDUSTRIAL</v>
      </c>
      <c r="E15" s="9">
        <f>'1'!E15</f>
        <v>1</v>
      </c>
      <c r="F15" s="9"/>
      <c r="G15" s="9"/>
      <c r="H15" s="10">
        <f t="shared" si="0"/>
        <v>0</v>
      </c>
      <c r="I15" s="9">
        <f t="shared" si="1"/>
        <v>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AUDITORIAS DE CALIDAD</v>
      </c>
      <c r="B16" s="9"/>
      <c r="C16" s="9" t="str">
        <f>'1'!C16</f>
        <v>901A</v>
      </c>
      <c r="D16" s="9" t="str">
        <f>'1'!D16</f>
        <v>INGENIERA INDUSTRIAL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AUDITORIAS DE CALIDAD</v>
      </c>
      <c r="B17" s="9"/>
      <c r="C17" s="9" t="str">
        <f>'1'!C17</f>
        <v>901A</v>
      </c>
      <c r="D17" s="9" t="str">
        <f>'1'!D17</f>
        <v>INGENIERA INDUSTRIAL</v>
      </c>
      <c r="E17" s="9">
        <f>'1'!E17</f>
        <v>6</v>
      </c>
      <c r="F17" s="9"/>
      <c r="G17" s="9"/>
      <c r="H17" s="10">
        <f t="shared" si="0"/>
        <v>0</v>
      </c>
      <c r="I17" s="9">
        <f t="shared" si="1"/>
        <v>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MII INOCENCIO GARCIA HUERTA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B1" sqref="B1:N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3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SEP2022-ENE2023</v>
      </c>
      <c r="M8" s="34"/>
      <c r="N8" s="34"/>
    </row>
    <row r="10" spans="1:14" ht="13" x14ac:dyDescent="0.3">
      <c r="A10" s="4" t="s">
        <v>8</v>
      </c>
      <c r="B10" s="34" t="str">
        <f>'1'!B10</f>
        <v>MII INOCENCIO GARCIA HUERTA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SIX SIGMA</v>
      </c>
      <c r="B14" s="9"/>
      <c r="C14" s="9" t="str">
        <f>'1'!C14</f>
        <v>901C</v>
      </c>
      <c r="D14" s="9" t="str">
        <f>'1'!D14</f>
        <v>INGENIERA INDUSTRIAL</v>
      </c>
      <c r="E14" s="9">
        <f>'1'!E14</f>
        <v>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SIX SIGMA</v>
      </c>
      <c r="B15" s="9"/>
      <c r="C15" s="9" t="str">
        <f>'1'!C15</f>
        <v>901C</v>
      </c>
      <c r="D15" s="9" t="str">
        <f>'1'!D15</f>
        <v>INGENIERA INDUSTRIAL</v>
      </c>
      <c r="E15" s="9">
        <f>'1'!E15</f>
        <v>1</v>
      </c>
      <c r="F15" s="9"/>
      <c r="G15" s="9"/>
      <c r="H15" s="10">
        <f t="shared" si="0"/>
        <v>0</v>
      </c>
      <c r="I15" s="9">
        <f t="shared" si="1"/>
        <v>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AUDITORIAS DE CALIDAD</v>
      </c>
      <c r="B16" s="9"/>
      <c r="C16" s="9" t="str">
        <f>'1'!C16</f>
        <v>901A</v>
      </c>
      <c r="D16" s="9" t="str">
        <f>'1'!D16</f>
        <v>INGENIERA INDUSTRIAL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AUDITORIAS DE CALIDAD</v>
      </c>
      <c r="B17" s="9"/>
      <c r="C17" s="9" t="str">
        <f>'1'!C17</f>
        <v>901A</v>
      </c>
      <c r="D17" s="9" t="str">
        <f>'1'!D17</f>
        <v>INGENIERA INDUSTRIAL</v>
      </c>
      <c r="E17" s="9">
        <f>'1'!E17</f>
        <v>6</v>
      </c>
      <c r="F17" s="9"/>
      <c r="G17" s="9"/>
      <c r="H17" s="10">
        <f t="shared" si="0"/>
        <v>0</v>
      </c>
      <c r="I17" s="9">
        <f t="shared" si="1"/>
        <v>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MII INOCENCIO GARCIA HUERTA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4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SEP2022-ENE2023</v>
      </c>
      <c r="M8" s="34"/>
      <c r="N8" s="34"/>
    </row>
    <row r="10" spans="1:14" ht="13" x14ac:dyDescent="0.3">
      <c r="A10" s="4" t="s">
        <v>8</v>
      </c>
      <c r="B10" s="34" t="str">
        <f>'1'!B10</f>
        <v>MII INOCENCIO GARCIA HUERTA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SIX SIGMA</v>
      </c>
      <c r="B14" s="9"/>
      <c r="C14" s="9" t="str">
        <f>'1'!C14</f>
        <v>901C</v>
      </c>
      <c r="D14" s="9" t="str">
        <f>'1'!D14</f>
        <v>INGENIERA INDUSTRIAL</v>
      </c>
      <c r="E14" s="9">
        <f>'1'!E14</f>
        <v>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SIX SIGMA</v>
      </c>
      <c r="B15" s="9"/>
      <c r="C15" s="9" t="str">
        <f>'1'!C15</f>
        <v>901C</v>
      </c>
      <c r="D15" s="9" t="str">
        <f>'1'!D15</f>
        <v>INGENIERA INDUSTRIAL</v>
      </c>
      <c r="E15" s="9">
        <f>'1'!E15</f>
        <v>1</v>
      </c>
      <c r="F15" s="9"/>
      <c r="G15" s="9"/>
      <c r="H15" s="10">
        <f t="shared" si="0"/>
        <v>0</v>
      </c>
      <c r="I15" s="9">
        <f t="shared" si="1"/>
        <v>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AUDITORIAS DE CALIDAD</v>
      </c>
      <c r="B16" s="9"/>
      <c r="C16" s="9" t="str">
        <f>'1'!C16</f>
        <v>901A</v>
      </c>
      <c r="D16" s="9" t="str">
        <f>'1'!D16</f>
        <v>INGENIERA INDUSTRIAL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AUDITORIAS DE CALIDAD</v>
      </c>
      <c r="B17" s="9"/>
      <c r="C17" s="9" t="str">
        <f>'1'!C17</f>
        <v>901A</v>
      </c>
      <c r="D17" s="9" t="str">
        <f>'1'!D17</f>
        <v>INGENIERA INDUSTRIAL</v>
      </c>
      <c r="E17" s="9">
        <f>'1'!E17</f>
        <v>6</v>
      </c>
      <c r="F17" s="9"/>
      <c r="G17" s="9"/>
      <c r="H17" s="10">
        <f t="shared" si="0"/>
        <v>0</v>
      </c>
      <c r="I17" s="9">
        <f t="shared" si="1"/>
        <v>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MII INOCENCIO GARCIA HUERTA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7"/>
  <sheetViews>
    <sheetView topLeftCell="A31" zoomScale="110" zoomScaleNormal="110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8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8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8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8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8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4.5" x14ac:dyDescent="0.35">
      <c r="A8" s="4" t="s">
        <v>3</v>
      </c>
      <c r="B8" s="34" t="s">
        <v>29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SEP2022-ENE2023</v>
      </c>
      <c r="M8" s="34"/>
      <c r="N8" s="34"/>
    </row>
    <row r="10" spans="1:18" ht="13" x14ac:dyDescent="0.3">
      <c r="A10" s="4" t="s">
        <v>8</v>
      </c>
      <c r="B10" s="34" t="str">
        <f>'1'!B10</f>
        <v>MII INOCENCIO GARCIA HUERTA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8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8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8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8" s="11" customFormat="1" x14ac:dyDescent="0.25">
      <c r="A14" s="9" t="str">
        <f>'1'!A14</f>
        <v>SIX SIGMA</v>
      </c>
      <c r="B14" s="9"/>
      <c r="C14" s="9" t="str">
        <f>'1'!C14</f>
        <v>901C</v>
      </c>
      <c r="D14" s="9" t="str">
        <f>'1'!D14</f>
        <v>INGENIERA INDUSTRIAL</v>
      </c>
      <c r="E14" s="9">
        <f>'1'!E14</f>
        <v>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  <c r="R14" s="21"/>
    </row>
    <row r="15" spans="1:18" s="11" customFormat="1" x14ac:dyDescent="0.25">
      <c r="A15" s="9" t="str">
        <f>'1'!A15</f>
        <v>SIX SIGMA</v>
      </c>
      <c r="B15" s="9"/>
      <c r="C15" s="9" t="str">
        <f>'1'!C15</f>
        <v>901C</v>
      </c>
      <c r="D15" s="9" t="str">
        <f>'1'!D15</f>
        <v>INGENIERA INDUSTRIAL</v>
      </c>
      <c r="E15" s="9">
        <f>'1'!E15</f>
        <v>1</v>
      </c>
      <c r="F15" s="9"/>
      <c r="G15" s="9"/>
      <c r="H15" s="10">
        <f t="shared" si="0"/>
        <v>0</v>
      </c>
      <c r="I15" s="9">
        <f t="shared" si="1"/>
        <v>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8" s="11" customFormat="1" x14ac:dyDescent="0.25">
      <c r="A16" s="9" t="str">
        <f>'1'!A16</f>
        <v>AUDITORIAS DE CALIDAD</v>
      </c>
      <c r="B16" s="9"/>
      <c r="C16" s="9" t="str">
        <f>'1'!C16</f>
        <v>901A</v>
      </c>
      <c r="D16" s="9" t="str">
        <f>'1'!D16</f>
        <v>INGENIERA INDUSTRIAL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AUDITORIAS DE CALIDAD</v>
      </c>
      <c r="B17" s="9"/>
      <c r="C17" s="9" t="str">
        <f>'1'!C17</f>
        <v>901A</v>
      </c>
      <c r="D17" s="9" t="str">
        <f>'1'!D17</f>
        <v>INGENIERA INDUSTRIAL</v>
      </c>
      <c r="E17" s="9">
        <f>'1'!E17</f>
        <v>6</v>
      </c>
      <c r="F17" s="9"/>
      <c r="G17" s="9"/>
      <c r="H17" s="10">
        <f t="shared" si="0"/>
        <v>0</v>
      </c>
      <c r="I17" s="9">
        <f t="shared" si="1"/>
        <v>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MII INOCENCIO GARCIA HUERTA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Inocencio Garcia Huerta</cp:lastModifiedBy>
  <cp:revision/>
  <dcterms:created xsi:type="dcterms:W3CDTF">2021-11-22T14:45:25Z</dcterms:created>
  <dcterms:modified xsi:type="dcterms:W3CDTF">2022-10-10T19:16:48Z</dcterms:modified>
  <cp:category/>
  <cp:contentStatus/>
</cp:coreProperties>
</file>