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Sept2022 Ene2023\Reporte 1\"/>
    </mc:Choice>
  </mc:AlternateContent>
  <xr:revisionPtr revIDLastSave="0" documentId="13_ncr:1_{C8935E13-3DCB-49C0-B759-B4BDE4F487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L8" i="25"/>
  <c r="H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 s="1"/>
  <c r="J19" i="24" s="1"/>
  <c r="D19" i="24"/>
  <c r="C19" i="24"/>
  <c r="A19" i="24"/>
  <c r="E18" i="24"/>
  <c r="H18" i="24" s="1"/>
  <c r="D18" i="24"/>
  <c r="C18" i="24"/>
  <c r="A18" i="24"/>
  <c r="E17" i="24"/>
  <c r="I17" i="24" s="1"/>
  <c r="J17" i="24" s="1"/>
  <c r="D17" i="24"/>
  <c r="C17" i="24"/>
  <c r="A17" i="24"/>
  <c r="E16" i="24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/>
  <c r="J14" i="24" s="1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27" i="23"/>
  <c r="I27" i="23"/>
  <c r="J27" i="23"/>
  <c r="D27" i="23"/>
  <c r="C27" i="23"/>
  <c r="A27" i="23"/>
  <c r="E26" i="23"/>
  <c r="I26" i="23"/>
  <c r="J26" i="23"/>
  <c r="D26" i="23"/>
  <c r="C26" i="23"/>
  <c r="A26" i="23"/>
  <c r="E25" i="23"/>
  <c r="I25" i="23"/>
  <c r="J25" i="23"/>
  <c r="D25" i="23"/>
  <c r="C25" i="23"/>
  <c r="A25" i="23"/>
  <c r="E24" i="23"/>
  <c r="I24" i="23"/>
  <c r="J24" i="23"/>
  <c r="D24" i="23"/>
  <c r="C24" i="23"/>
  <c r="A24" i="23"/>
  <c r="E23" i="23"/>
  <c r="I23" i="23"/>
  <c r="J23" i="23"/>
  <c r="D23" i="23"/>
  <c r="C23" i="23"/>
  <c r="A23" i="23"/>
  <c r="E22" i="23"/>
  <c r="I22" i="23"/>
  <c r="J22" i="23"/>
  <c r="D22" i="23"/>
  <c r="C22" i="23"/>
  <c r="A22" i="23"/>
  <c r="E21" i="23"/>
  <c r="I21" i="23"/>
  <c r="J21" i="23"/>
  <c r="D21" i="23"/>
  <c r="C21" i="23"/>
  <c r="A21" i="23"/>
  <c r="E20" i="23"/>
  <c r="I20" i="23"/>
  <c r="J20" i="23"/>
  <c r="D20" i="23"/>
  <c r="C20" i="23"/>
  <c r="A20" i="23"/>
  <c r="E19" i="23"/>
  <c r="I19" i="23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/>
  <c r="J16" i="23" s="1"/>
  <c r="D16" i="23"/>
  <c r="C16" i="23"/>
  <c r="A16" i="23"/>
  <c r="E15" i="23"/>
  <c r="H15" i="23" s="1"/>
  <c r="D15" i="23"/>
  <c r="C15" i="23"/>
  <c r="A15" i="23"/>
  <c r="E14" i="23"/>
  <c r="I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H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/>
  <c r="A27" i="22"/>
  <c r="C27" i="22"/>
  <c r="D27" i="22"/>
  <c r="E27" i="22"/>
  <c r="C14" i="22"/>
  <c r="D14" i="22"/>
  <c r="E14" i="22"/>
  <c r="H14" i="22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/>
  <c r="H27" i="22"/>
  <c r="L25" i="22"/>
  <c r="I25" i="22"/>
  <c r="J25" i="22"/>
  <c r="H25" i="22"/>
  <c r="L24" i="22"/>
  <c r="I24" i="22"/>
  <c r="J24" i="22"/>
  <c r="H24" i="22"/>
  <c r="L23" i="22"/>
  <c r="I23" i="22"/>
  <c r="J23" i="22"/>
  <c r="H23" i="22"/>
  <c r="L21" i="22"/>
  <c r="I21" i="22"/>
  <c r="J21" i="22"/>
  <c r="H21" i="22"/>
  <c r="L20" i="22"/>
  <c r="I20" i="22"/>
  <c r="J20" i="22"/>
  <c r="H20" i="22"/>
  <c r="L19" i="22"/>
  <c r="I19" i="22"/>
  <c r="J19" i="22" s="1"/>
  <c r="H19" i="22"/>
  <c r="L17" i="22"/>
  <c r="I17" i="22"/>
  <c r="J17" i="22" s="1"/>
  <c r="H17" i="22"/>
  <c r="L16" i="22"/>
  <c r="I16" i="22"/>
  <c r="J16" i="22"/>
  <c r="H16" i="22"/>
  <c r="L15" i="22"/>
  <c r="I15" i="22"/>
  <c r="J15" i="22"/>
  <c r="H15" i="22"/>
  <c r="I14" i="22"/>
  <c r="J14" i="22"/>
  <c r="B37" i="10"/>
  <c r="N28" i="10"/>
  <c r="M28" i="10"/>
  <c r="K28" i="10"/>
  <c r="G28" i="10"/>
  <c r="F28" i="10"/>
  <c r="H28" i="10" s="1"/>
  <c r="E28" i="10"/>
  <c r="L27" i="10"/>
  <c r="I27" i="10"/>
  <c r="J27" i="10"/>
  <c r="H27" i="10"/>
  <c r="L26" i="10"/>
  <c r="I26" i="10"/>
  <c r="J26" i="10"/>
  <c r="H26" i="10"/>
  <c r="L25" i="10"/>
  <c r="I25" i="10"/>
  <c r="J25" i="10"/>
  <c r="H25" i="10"/>
  <c r="L24" i="10"/>
  <c r="I24" i="10"/>
  <c r="J24" i="10"/>
  <c r="H24" i="10"/>
  <c r="L23" i="10"/>
  <c r="I23" i="10"/>
  <c r="J23" i="10"/>
  <c r="H23" i="10"/>
  <c r="L22" i="10"/>
  <c r="I22" i="10"/>
  <c r="J22" i="10"/>
  <c r="H22" i="10"/>
  <c r="L21" i="10"/>
  <c r="I21" i="10"/>
  <c r="J21" i="10"/>
  <c r="H21" i="10"/>
  <c r="L20" i="10"/>
  <c r="I20" i="10"/>
  <c r="J20" i="10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8" i="25" s="1"/>
  <c r="L14" i="24"/>
  <c r="L15" i="24"/>
  <c r="L16" i="24"/>
  <c r="L17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9" i="24"/>
  <c r="H20" i="24"/>
  <c r="H21" i="24"/>
  <c r="H22" i="24"/>
  <c r="H23" i="24"/>
  <c r="H24" i="24"/>
  <c r="H25" i="24"/>
  <c r="H26" i="24"/>
  <c r="H27" i="24"/>
  <c r="E28" i="24"/>
  <c r="L28" i="24" s="1"/>
  <c r="L14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2" i="22"/>
  <c r="H26" i="22"/>
  <c r="I22" i="22"/>
  <c r="J22" i="22"/>
  <c r="I26" i="22"/>
  <c r="J26" i="22"/>
  <c r="L14" i="22"/>
  <c r="L28" i="10"/>
  <c r="I28" i="10" l="1"/>
  <c r="J28" i="10" s="1"/>
  <c r="E28" i="23"/>
  <c r="H28" i="24"/>
  <c r="I28" i="24"/>
  <c r="J28" i="24" s="1"/>
  <c r="E28" i="22"/>
  <c r="L18" i="24"/>
  <c r="L18" i="22"/>
  <c r="I15" i="23"/>
  <c r="J15" i="23" s="1"/>
  <c r="I18" i="24"/>
  <c r="J18" i="24" s="1"/>
  <c r="L15" i="23"/>
  <c r="I18" i="22"/>
  <c r="J18" i="22" s="1"/>
  <c r="H28" i="25"/>
  <c r="I28" i="25"/>
  <c r="J28" i="25" s="1"/>
  <c r="H28" i="22" l="1"/>
  <c r="I28" i="22"/>
  <c r="J28" i="22" s="1"/>
  <c r="L28" i="22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<sst xmlns="http://schemas.openxmlformats.org/spreadsheetml/2006/main" count="205" uniqueCount="48">
  <si>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</si>
  <si>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</si>
  <si>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</si>
  <si>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</si>
  <si>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</si>
  <si>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</si>
  <si>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</si>
  <si>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</si>
  <si>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Ago-Dic 2022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</si>
  <si>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</si>
  <si>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</si>
  <si>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</si>
  <si>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</si>
  <si>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</si>
  <si>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</si>
  <si>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</si>
  <si>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</si>
  <si>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</si>
  <si>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</si>
  <si>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</si>
  <si>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</si>
  <si>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</si>
  <si>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</si>
  <si>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</si>
  <si>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</si>
  <si>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</si>
  <si>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</si>
  <si>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</si>
  <si>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</si>
  <si>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</si>
  <si>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</si>
  <si>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Electromagnetismo</t>
  </si>
  <si>
    <t>Primero</t>
  </si>
  <si>
    <t>Mecatronica</t>
  </si>
  <si>
    <t>Jose Angel Nieves Vázquez</t>
  </si>
  <si>
    <t>Instrumentación Virtual</t>
  </si>
  <si>
    <t>711-A</t>
  </si>
  <si>
    <t>711-B</t>
  </si>
  <si>
    <t>311-A</t>
  </si>
  <si>
    <t>311-B</t>
  </si>
  <si>
    <t>Ecuaciones Diferenciales</t>
  </si>
  <si>
    <t>Sistemas Digitales Aplicados para el Procesamiento de Señales</t>
  </si>
  <si>
    <t>411-A</t>
  </si>
  <si>
    <t>MI_2A</t>
  </si>
  <si>
    <t>Ing. Victor Palma Cruz</t>
  </si>
  <si>
    <t>José Angel Nieves Vázquez</t>
  </si>
  <si>
    <t>Victor Palma Cruz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</si>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</sst>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B20" sqref="B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6</v>
      </c>
      <c r="G8" s="4" t="s">
        <v>6</v>
      </c>
      <c r="H8" s="5">
        <v>4</v>
      </c>
      <c r="I8" s="34" t="s">
        <v>7</v>
      </c>
      <c r="J8" s="34"/>
      <c r="K8" s="34"/>
      <c r="L8" s="28" t="s">
        <v>8</v>
      </c>
      <c r="M8" s="28"/>
      <c r="N8" s="28"/>
    </row>
    <row r="10" spans="1:14" x14ac:dyDescent="0.25">
      <c r="A10" s="4" t="s">
        <v>9</v>
      </c>
      <c r="B10" s="28" t="s">
        <v>45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5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31</v>
      </c>
      <c r="B14" s="9" t="s">
        <v>22</v>
      </c>
      <c r="C14" s="9" t="s">
        <v>38</v>
      </c>
      <c r="D14" s="9" t="s">
        <v>47</v>
      </c>
      <c r="E14" s="9">
        <v>21</v>
      </c>
      <c r="F14" s="9">
        <v>21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">
        <v>31</v>
      </c>
      <c r="B15" s="9" t="s">
        <v>22</v>
      </c>
      <c r="C15" s="9" t="s">
        <v>39</v>
      </c>
      <c r="D15" s="9" t="s">
        <v>47</v>
      </c>
      <c r="E15" s="9">
        <v>17</v>
      </c>
      <c r="F15" s="9">
        <v>17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">
        <v>35</v>
      </c>
      <c r="B16" s="9" t="s">
        <v>22</v>
      </c>
      <c r="C16" s="9" t="s">
        <v>36</v>
      </c>
      <c r="D16" s="9" t="s">
        <v>47</v>
      </c>
      <c r="E16" s="9">
        <v>27</v>
      </c>
      <c r="F16" s="9">
        <v>26</v>
      </c>
      <c r="G16" s="9"/>
      <c r="H16" s="10">
        <f t="shared" si="0"/>
        <v>0.96296296296296291</v>
      </c>
      <c r="I16" s="9">
        <f t="shared" si="1"/>
        <v>1</v>
      </c>
      <c r="J16" s="10">
        <f t="shared" si="2"/>
        <v>3.7037037037037035E-2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">
        <v>35</v>
      </c>
      <c r="B17" s="9" t="s">
        <v>22</v>
      </c>
      <c r="C17" s="9" t="s">
        <v>37</v>
      </c>
      <c r="D17" s="9" t="s">
        <v>47</v>
      </c>
      <c r="E17" s="9">
        <v>13</v>
      </c>
      <c r="F17" s="9">
        <v>13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">
        <v>40</v>
      </c>
      <c r="B18" s="9" t="s">
        <v>22</v>
      </c>
      <c r="C18" s="9" t="s">
        <v>42</v>
      </c>
      <c r="D18" s="9" t="s">
        <v>47</v>
      </c>
      <c r="E18" s="9">
        <v>10</v>
      </c>
      <c r="F18" s="9">
        <v>10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">
        <v>41</v>
      </c>
      <c r="B19" s="9" t="s">
        <v>22</v>
      </c>
      <c r="C19" s="9" t="s">
        <v>43</v>
      </c>
      <c r="D19" s="9" t="s">
        <v>47</v>
      </c>
      <c r="E19" s="9">
        <v>1</v>
      </c>
      <c r="F19" s="9">
        <v>1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89</v>
      </c>
      <c r="F28" s="17">
        <f>SUM(F14:F27)</f>
        <v>88</v>
      </c>
      <c r="G28" s="17">
        <f>SUM(G14:G27)</f>
        <v>0</v>
      </c>
      <c r="H28" s="18">
        <f>SUM(F28:G28)/E28</f>
        <v>0.9887640449438202</v>
      </c>
      <c r="I28" s="17">
        <f t="shared" si="1"/>
        <v>1</v>
      </c>
      <c r="J28" s="18">
        <f t="shared" si="2"/>
        <v>1.1235955056179775E-2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José Angel Nieves Vázquez</v>
      </c>
      <c r="C37" s="22"/>
      <c r="D37" s="22"/>
      <c r="E37" s="13"/>
      <c r="F37" s="13"/>
      <c r="G37" s="22" t="s">
        <v>46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5">
      <c r="A10" s="4" t="s">
        <v>9</v>
      </c>
      <c r="B10" s="28" t="str">
        <f>'1'!B10</f>
        <v>José Angel Nieves Vázquez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5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Electromagnetismo</v>
      </c>
      <c r="B14" s="9"/>
      <c r="C14" s="9" t="str">
        <f>'1'!C14</f>
        <v>311-A</v>
      </c>
      <c r="D14" s="9" t="str">
        <f>'1'!D14</f>
        <v>IMCT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Electromagnetismo</v>
      </c>
      <c r="B15" s="9"/>
      <c r="C15" s="9" t="str">
        <f>'1'!C15</f>
        <v>311-B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Instrumentación Virtual</v>
      </c>
      <c r="B16" s="9"/>
      <c r="C16" s="9" t="str">
        <f>'1'!C16</f>
        <v>711-A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Instrumentación Virtual</v>
      </c>
      <c r="B17" s="9"/>
      <c r="C17" s="9" t="str">
        <f>'1'!C17</f>
        <v>711-B</v>
      </c>
      <c r="D17" s="9" t="str">
        <f>'1'!D17</f>
        <v>IMCT</v>
      </c>
      <c r="E17" s="9">
        <f>'1'!E17</f>
        <v>13</v>
      </c>
      <c r="F17" s="9"/>
      <c r="G17" s="9"/>
      <c r="H17" s="10">
        <f t="shared" si="0"/>
        <v>0</v>
      </c>
      <c r="I17" s="9">
        <f t="shared" si="1"/>
        <v>13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Ecuaciones Diferenciales</v>
      </c>
      <c r="B18" s="9"/>
      <c r="C18" s="9" t="str">
        <f>'1'!C18</f>
        <v>411-A</v>
      </c>
      <c r="D18" s="9" t="str">
        <f>'1'!D18</f>
        <v>IMCT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Sistemas Digitales Aplicados para el Procesamiento de Señales</v>
      </c>
      <c r="B19" s="9"/>
      <c r="C19" s="9" t="str">
        <f>'1'!C19</f>
        <v>MI_2A</v>
      </c>
      <c r="D19" s="9" t="str">
        <f>'1'!D19</f>
        <v>IMCT</v>
      </c>
      <c r="E19" s="9">
        <f>'1'!E19</f>
        <v>1</v>
      </c>
      <c r="F19" s="9"/>
      <c r="G19" s="9"/>
      <c r="H19" s="10">
        <f t="shared" si="0"/>
        <v>0</v>
      </c>
      <c r="I19" s="9">
        <f t="shared" si="1"/>
        <v>1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José Angel Nieves Vázquez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5">
      <c r="A10" s="4" t="s">
        <v>9</v>
      </c>
      <c r="B10" s="28" t="str">
        <f>'1'!B10</f>
        <v>José Angel Nieves Vázquez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5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Electromagnetismo</v>
      </c>
      <c r="B14" s="9"/>
      <c r="C14" s="9" t="str">
        <f>'1'!C14</f>
        <v>311-A</v>
      </c>
      <c r="D14" s="9" t="str">
        <f>'1'!D14</f>
        <v>IMCT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Electromagnetismo</v>
      </c>
      <c r="B15" s="9"/>
      <c r="C15" s="9" t="str">
        <f>'1'!C15</f>
        <v>311-B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Instrumentación Virtual</v>
      </c>
      <c r="B16" s="9"/>
      <c r="C16" s="9" t="str">
        <f>'1'!C16</f>
        <v>711-A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Instrumentación Virtual</v>
      </c>
      <c r="B17" s="9"/>
      <c r="C17" s="9" t="str">
        <f>'1'!C17</f>
        <v>711-B</v>
      </c>
      <c r="D17" s="9" t="str">
        <f>'1'!D17</f>
        <v>IMCT</v>
      </c>
      <c r="E17" s="9">
        <f>'1'!E17</f>
        <v>13</v>
      </c>
      <c r="F17" s="9"/>
      <c r="G17" s="9"/>
      <c r="H17" s="10">
        <f t="shared" si="0"/>
        <v>0</v>
      </c>
      <c r="I17" s="9">
        <f t="shared" si="1"/>
        <v>13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Ecuaciones Diferenciales</v>
      </c>
      <c r="B18" s="9"/>
      <c r="C18" s="9" t="str">
        <f>'1'!C18</f>
        <v>411-A</v>
      </c>
      <c r="D18" s="9" t="str">
        <f>'1'!D18</f>
        <v>IMCT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Sistemas Digitales Aplicados para el Procesamiento de Señales</v>
      </c>
      <c r="B19" s="9"/>
      <c r="C19" s="9" t="str">
        <f>'1'!C19</f>
        <v>MI_2A</v>
      </c>
      <c r="D19" s="9" t="str">
        <f>'1'!D19</f>
        <v>IMCT</v>
      </c>
      <c r="E19" s="9">
        <f>'1'!E19</f>
        <v>1</v>
      </c>
      <c r="F19" s="9"/>
      <c r="G19" s="9"/>
      <c r="H19" s="10">
        <f t="shared" si="0"/>
        <v>0</v>
      </c>
      <c r="I19" s="9">
        <f t="shared" si="1"/>
        <v>1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José Angel Nieves Vázquez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5">
      <c r="A10" s="4" t="s">
        <v>9</v>
      </c>
      <c r="B10" s="28" t="str">
        <f>'1'!B10</f>
        <v>José Angel Nieves Vázquez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5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Electromagnetismo</v>
      </c>
      <c r="B14" s="9"/>
      <c r="C14" s="9" t="str">
        <f>'1'!C14</f>
        <v>311-A</v>
      </c>
      <c r="D14" s="9" t="str">
        <f>'1'!D14</f>
        <v>IMCT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tr">
        <f>'1'!A15</f>
        <v>Electromagnetismo</v>
      </c>
      <c r="B15" s="9"/>
      <c r="C15" s="9" t="str">
        <f>'1'!C15</f>
        <v>311-B</v>
      </c>
      <c r="D15" s="9" t="str">
        <f>'1'!D15</f>
        <v>IMCT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tr">
        <f>'1'!A16</f>
        <v>Instrumentación Virtual</v>
      </c>
      <c r="B16" s="9"/>
      <c r="C16" s="9" t="str">
        <f>'1'!C16</f>
        <v>711-A</v>
      </c>
      <c r="D16" s="9" t="str">
        <f>'1'!D16</f>
        <v>IMCT</v>
      </c>
      <c r="E16" s="9">
        <f>'1'!E16</f>
        <v>27</v>
      </c>
      <c r="F16" s="9"/>
      <c r="G16" s="9"/>
      <c r="H16" s="10">
        <f t="shared" si="0"/>
        <v>0</v>
      </c>
      <c r="I16" s="9">
        <f t="shared" si="1"/>
        <v>27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tr">
        <f>'1'!A17</f>
        <v>Instrumentación Virtual</v>
      </c>
      <c r="B17" s="9"/>
      <c r="C17" s="9" t="str">
        <f>'1'!C17</f>
        <v>711-B</v>
      </c>
      <c r="D17" s="9" t="str">
        <f>'1'!D17</f>
        <v>IMCT</v>
      </c>
      <c r="E17" s="9">
        <f>'1'!E17</f>
        <v>13</v>
      </c>
      <c r="F17" s="9"/>
      <c r="G17" s="9"/>
      <c r="H17" s="10">
        <f t="shared" si="0"/>
        <v>0</v>
      </c>
      <c r="I17" s="9">
        <f t="shared" si="1"/>
        <v>13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tr">
        <f>'1'!A18</f>
        <v>Ecuaciones Diferenciales</v>
      </c>
      <c r="B18" s="9"/>
      <c r="C18" s="9" t="str">
        <f>'1'!C18</f>
        <v>411-A</v>
      </c>
      <c r="D18" s="9" t="str">
        <f>'1'!D18</f>
        <v>IMCT</v>
      </c>
      <c r="E18" s="9">
        <f>'1'!E18</f>
        <v>10</v>
      </c>
      <c r="F18" s="9"/>
      <c r="G18" s="9"/>
      <c r="H18" s="10">
        <f t="shared" si="0"/>
        <v>0</v>
      </c>
      <c r="I18" s="9">
        <f t="shared" si="1"/>
        <v>10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tr">
        <f>'1'!A19</f>
        <v>Sistemas Digitales Aplicados para el Procesamiento de Señales</v>
      </c>
      <c r="B19" s="9"/>
      <c r="C19" s="9" t="str">
        <f>'1'!C19</f>
        <v>MI_2A</v>
      </c>
      <c r="D19" s="9" t="str">
        <f>'1'!D19</f>
        <v>IMCT</v>
      </c>
      <c r="E19" s="9">
        <f>'1'!E19</f>
        <v>1</v>
      </c>
      <c r="F19" s="9"/>
      <c r="G19" s="9"/>
      <c r="H19" s="10">
        <f t="shared" si="0"/>
        <v>0</v>
      </c>
      <c r="I19" s="9">
        <f t="shared" si="1"/>
        <v>1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José Angel Nieves Vázquez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8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32</v>
      </c>
      <c r="C8" s="28"/>
      <c r="D8" s="14" t="s">
        <v>5</v>
      </c>
      <c r="E8" s="20">
        <v>6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Ago-Dic 2022</v>
      </c>
      <c r="M8" s="28"/>
      <c r="N8" s="28"/>
    </row>
    <row r="10" spans="1:14" x14ac:dyDescent="0.25">
      <c r="A10" s="4" t="s">
        <v>9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10</v>
      </c>
      <c r="B12" s="32" t="s">
        <v>11</v>
      </c>
      <c r="C12" s="32" t="s">
        <v>12</v>
      </c>
      <c r="D12" s="23" t="s">
        <v>13</v>
      </c>
      <c r="E12" s="23" t="s">
        <v>14</v>
      </c>
      <c r="F12" s="23" t="s">
        <v>15</v>
      </c>
      <c r="G12" s="23"/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 t="s">
        <v>21</v>
      </c>
      <c r="N12" s="29" t="s">
        <v>22</v>
      </c>
    </row>
    <row r="13" spans="1:14" x14ac:dyDescent="0.25">
      <c r="A13" s="36"/>
      <c r="B13" s="33"/>
      <c r="C13" s="33"/>
      <c r="D13" s="24"/>
      <c r="E13" s="24"/>
      <c r="F13" s="7" t="s">
        <v>23</v>
      </c>
      <c r="G13" s="7" t="s">
        <v>24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31</v>
      </c>
      <c r="B14" s="9">
        <v>1</v>
      </c>
      <c r="C14" s="9" t="s">
        <v>38</v>
      </c>
      <c r="D14" s="9" t="s">
        <v>33</v>
      </c>
      <c r="E14" s="9">
        <v>21</v>
      </c>
      <c r="F14" s="9">
        <v>21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/>
      <c r="N14" s="15"/>
    </row>
    <row r="15" spans="1:14" s="11" customFormat="1" ht="26.4" x14ac:dyDescent="0.25">
      <c r="A15" s="9" t="s">
        <v>31</v>
      </c>
      <c r="B15" s="9">
        <v>1</v>
      </c>
      <c r="C15" s="9" t="s">
        <v>39</v>
      </c>
      <c r="D15" s="9" t="s">
        <v>33</v>
      </c>
      <c r="E15" s="9">
        <v>17</v>
      </c>
      <c r="F15" s="9">
        <v>17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/>
      <c r="N15" s="15"/>
    </row>
    <row r="16" spans="1:14" s="11" customFormat="1" ht="26.4" x14ac:dyDescent="0.25">
      <c r="A16" s="9" t="s">
        <v>35</v>
      </c>
      <c r="B16" s="9">
        <v>1</v>
      </c>
      <c r="C16" s="9" t="s">
        <v>36</v>
      </c>
      <c r="D16" s="9" t="s">
        <v>33</v>
      </c>
      <c r="E16" s="9">
        <v>27</v>
      </c>
      <c r="F16" s="9">
        <v>27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/>
      <c r="N16" s="15"/>
    </row>
    <row r="17" spans="1:14" s="11" customFormat="1" ht="26.4" x14ac:dyDescent="0.25">
      <c r="A17" s="9" t="s">
        <v>35</v>
      </c>
      <c r="B17" s="9">
        <v>1</v>
      </c>
      <c r="C17" s="9" t="s">
        <v>37</v>
      </c>
      <c r="D17" s="9" t="s">
        <v>33</v>
      </c>
      <c r="E17" s="9">
        <v>13</v>
      </c>
      <c r="F17" s="9">
        <v>13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/>
      <c r="N17" s="15"/>
    </row>
    <row r="18" spans="1:14" s="11" customFormat="1" ht="26.4" x14ac:dyDescent="0.25">
      <c r="A18" s="9" t="s">
        <v>40</v>
      </c>
      <c r="B18" s="9">
        <v>1</v>
      </c>
      <c r="C18" s="9" t="s">
        <v>42</v>
      </c>
      <c r="D18" s="9" t="s">
        <v>33</v>
      </c>
      <c r="E18" s="9">
        <v>10</v>
      </c>
      <c r="F18" s="9">
        <v>10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/>
      <c r="N18" s="15"/>
    </row>
    <row r="19" spans="1:14" s="11" customFormat="1" ht="26.4" x14ac:dyDescent="0.25">
      <c r="A19" s="9" t="s">
        <v>41</v>
      </c>
      <c r="B19" s="9"/>
      <c r="C19" s="9" t="s">
        <v>43</v>
      </c>
      <c r="D19" s="9" t="s">
        <v>33</v>
      </c>
      <c r="E19" s="9">
        <v>1</v>
      </c>
      <c r="F19" s="9">
        <v>1</v>
      </c>
      <c r="G19" s="9"/>
      <c r="H19" s="10">
        <f t="shared" si="0"/>
        <v>1</v>
      </c>
      <c r="I19" s="9">
        <f t="shared" si="1"/>
        <v>0</v>
      </c>
      <c r="J19" s="10">
        <f t="shared" si="2"/>
        <v>0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25</v>
      </c>
      <c r="B28" s="17" t="s">
        <v>26</v>
      </c>
      <c r="C28" s="17" t="s">
        <v>26</v>
      </c>
      <c r="D28" s="17" t="s">
        <v>26</v>
      </c>
      <c r="E28" s="17">
        <f>SUM(E14:E27)</f>
        <v>89</v>
      </c>
      <c r="F28" s="17">
        <f>SUM(F14:F27)</f>
        <v>89</v>
      </c>
      <c r="G28" s="17">
        <f>SUM(G14:G27)</f>
        <v>0</v>
      </c>
      <c r="H28" s="18">
        <f>SUM(F28:G28)/E28</f>
        <v>1</v>
      </c>
      <c r="I28" s="17">
        <f t="shared" si="1"/>
        <v>0</v>
      </c>
      <c r="J28" s="18">
        <f t="shared" si="2"/>
        <v>0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28</v>
      </c>
      <c r="C33" s="25"/>
      <c r="D33" s="25"/>
      <c r="G33" s="26" t="s">
        <v>29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Jose Angel Nieves Vázquez</v>
      </c>
      <c r="C37" s="22"/>
      <c r="D37" s="22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Nieves</cp:lastModifiedBy>
  <cp:revision/>
  <dcterms:created xsi:type="dcterms:W3CDTF">2021-11-22T14:45:25Z</dcterms:created>
  <dcterms:modified xsi:type="dcterms:W3CDTF">2022-10-07T01:43:29Z</dcterms:modified>
  <cp:category/>
  <cp:contentStatus/>
</cp:coreProperties>
</file>