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I1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<sst xmlns="http://schemas.openxmlformats.org/spreadsheetml/2006/main" count="205" uniqueCount="44">
  <si>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</si>
  <si>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</si>
  <si>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</si>
  <si>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</si>
  <si>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</si>
  <si>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</si>
  <si>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</si>
  <si>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</si>
  <si>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</si>
  <si>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</si>
  <si>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</si>
  <si>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</si>
  <si>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</si>
  <si>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</si>
  <si>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</si>
  <si>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</si>
  <si>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</si>
  <si>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</si>
  <si>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</si>
  <si>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</si>
  <si>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</si>
  <si>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</si>
  <si>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</si>
  <si>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</si>
  <si>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</si>
  <si>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</si>
  <si>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</si>
  <si>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</si>
  <si>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</si>
  <si>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</si>
  <si>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</si>
  <si>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</si>
  <si>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</si>
  <si>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</si>
  <si>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</si>
  <si>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</si>
  <si>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</si>
  <si>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</si>
  <si>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</si>
  <si>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</si>
  <si>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</si>
  <si>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</si>
  <si>
    <t>V</t>
  </si>
  <si>
    <t>MTR.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</si>
</sst>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2</v>
      </c>
      <c r="I8" s="33" t="s">
        <v>6</v>
      </c>
      <c r="J8" s="33"/>
      <c r="K8" s="33"/>
      <c r="L8" s="34" t="s">
        <v>31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9" zoomScale="110" zoomScaleNormal="11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130" zoomScaleNormal="13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>
        <v>0</v>
      </c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33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33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33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>
        <f>SUM(F28:G28)/E28</f>
        <v>0.98181818181818181</v>
      </c>
      <c r="I28" s="17">
        <f t="shared" si="0"/>
        <v>2</v>
      </c>
      <c r="J28" s="18">
        <f t="shared" si="3"/>
        <v>1.8181818181818181E-2</v>
      </c>
      <c r="K28" s="17">
        <f>SUM(K14:K27)</f>
        <v>0</v>
      </c>
      <c r="L28" s="18">
        <f t="shared" si="1"/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34" zoomScale="136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30</v>
      </c>
      <c r="G14" s="9">
        <v>0</v>
      </c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85.45</v>
      </c>
      <c r="N14" s="15">
        <v>0.57569999999999999</v>
      </c>
    </row>
    <row r="15" spans="1:14" s="11" customFormat="1" x14ac:dyDescent="0.2">
      <c r="A15" s="9" t="str">
        <f>'1'!A15</f>
        <v>TALLER DE ÉTICA</v>
      </c>
      <c r="B15" s="9" t="s">
        <v>34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81.3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34</v>
      </c>
      <c r="C16" s="9" t="str">
        <f>'1'!C16</f>
        <v>102A</v>
      </c>
      <c r="D16" s="9" t="str">
        <f>'1'!D16</f>
        <v>IEME</v>
      </c>
      <c r="E16" s="9">
        <v>35</v>
      </c>
      <c r="F16" s="9">
        <v>32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79</v>
      </c>
      <c r="N16" s="15">
        <v>0.6</v>
      </c>
    </row>
    <row r="17" spans="1:14" s="11" customFormat="1" x14ac:dyDescent="0.2">
      <c r="A17" s="9" t="str">
        <f>'1'!A17</f>
        <v>DESARROLLO SUSTENTABLE</v>
      </c>
      <c r="B17" s="9" t="s">
        <v>34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84.78</v>
      </c>
      <c r="N17" s="15">
        <v>0.47820000000000001</v>
      </c>
    </row>
    <row r="18" spans="1:14" s="11" customFormat="1" x14ac:dyDescent="0.2">
      <c r="A18" s="9" t="s">
        <v>37</v>
      </c>
      <c r="B18" s="9" t="s">
        <v>42</v>
      </c>
      <c r="C18" s="9" t="s">
        <v>38</v>
      </c>
      <c r="D18" s="9" t="s">
        <v>40</v>
      </c>
      <c r="E18" s="9">
        <v>35</v>
      </c>
      <c r="F18" s="9">
        <v>32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76.14</v>
      </c>
      <c r="N18" s="15">
        <v>0.6</v>
      </c>
    </row>
    <row r="19" spans="1:14" s="11" customFormat="1" x14ac:dyDescent="0.2">
      <c r="A19" s="9" t="s">
        <v>37</v>
      </c>
      <c r="B19" s="9" t="s">
        <v>42</v>
      </c>
      <c r="C19" s="9" t="s">
        <v>39</v>
      </c>
      <c r="D19" s="9" t="s">
        <v>40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/>
      <c r="L19" s="10">
        <f t="shared" si="1"/>
        <v>0</v>
      </c>
      <c r="M19" s="9">
        <v>80.430000000000007</v>
      </c>
      <c r="N19" s="15">
        <v>0.43469999999999998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20:H27" si="2">F20/E20</f>
        <v>#DIV/0!</v>
      </c>
      <c r="I20" s="9">
        <f t="shared" si="0"/>
        <v>0</v>
      </c>
      <c r="J20" s="10" t="e">
        <f t="shared" ref="J20:J28" si="3">I20/E20</f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172</v>
      </c>
      <c r="F28" s="17">
        <f>SUM(F14:F27)</f>
        <v>160</v>
      </c>
      <c r="G28" s="17">
        <f>SUM(G14:G27)</f>
        <v>0</v>
      </c>
      <c r="H28" s="18">
        <f>SUM(F28:G28)/E28</f>
        <v>0.93023255813953487</v>
      </c>
      <c r="I28" s="17">
        <f t="shared" si="0"/>
        <v>12</v>
      </c>
      <c r="J28" s="18">
        <f t="shared" si="3"/>
        <v>6.9767441860465115E-2</v>
      </c>
      <c r="K28" s="17">
        <f>SUM(K14:K27)</f>
        <v>0</v>
      </c>
      <c r="L28" s="18">
        <f t="shared" si="1"/>
        <v>0</v>
      </c>
      <c r="M28" s="17">
        <f>AVERAGE(M14:M27)</f>
        <v>81.183333333333323</v>
      </c>
      <c r="N28" s="19">
        <f>AVERAGE(N14:N27)</f>
        <v>0.54953333333333332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40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2023-01-17T18:24:51Z</dcterms:modified>
  <cp:category/>
  <cp:contentStatus/>
</cp:coreProperties>
</file>