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SEP22-ENE23\ESTUDIODEL TRABAJOII\REPORTES\"/>
    </mc:Choice>
  </mc:AlternateContent>
  <xr:revisionPtr revIDLastSave="0" documentId="13_ncr:1_{15B157FF-8F47-4482-8B85-D4067011153F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F28" i="23"/>
  <c r="E14" i="23"/>
  <c r="I14" i="23" s="1"/>
  <c r="J14" i="23" s="1"/>
  <c r="D14" i="23"/>
  <c r="C14" i="23"/>
  <c r="A14" i="23"/>
  <c r="B10" i="23"/>
  <c r="B37" i="23" s="1"/>
  <c r="L8" i="23"/>
  <c r="H8" i="23"/>
  <c r="E8" i="23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B37" i="10"/>
  <c r="N28" i="10"/>
  <c r="M28" i="10"/>
  <c r="K28" i="10"/>
  <c r="G28" i="10"/>
  <c r="F28" i="10"/>
  <c r="E28" i="10"/>
  <c r="L14" i="10"/>
  <c r="I14" i="10"/>
  <c r="I15" i="25" l="1"/>
  <c r="J15" i="25" s="1"/>
  <c r="H15" i="25"/>
  <c r="I17" i="25"/>
  <c r="J17" i="25" s="1"/>
  <c r="H17" i="25"/>
  <c r="I19" i="25"/>
  <c r="J19" i="25" s="1"/>
  <c r="H19" i="25"/>
  <c r="I21" i="25"/>
  <c r="J21" i="25" s="1"/>
  <c r="H21" i="25"/>
  <c r="I23" i="25"/>
  <c r="J23" i="25" s="1"/>
  <c r="H23" i="25"/>
  <c r="I25" i="25"/>
  <c r="J25" i="25" s="1"/>
  <c r="H25" i="25"/>
  <c r="I27" i="25"/>
  <c r="J27" i="25" s="1"/>
  <c r="H27" i="25"/>
  <c r="I16" i="25"/>
  <c r="J16" i="25" s="1"/>
  <c r="H16" i="25"/>
  <c r="I18" i="25"/>
  <c r="J18" i="25" s="1"/>
  <c r="H18" i="25"/>
  <c r="I20" i="25"/>
  <c r="J20" i="25" s="1"/>
  <c r="H20" i="25"/>
  <c r="I22" i="25"/>
  <c r="J22" i="25" s="1"/>
  <c r="H22" i="25"/>
  <c r="I24" i="25"/>
  <c r="J24" i="25" s="1"/>
  <c r="H24" i="25"/>
  <c r="I26" i="25"/>
  <c r="J26" i="25" s="1"/>
  <c r="H26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H14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<sst xmlns="http://schemas.openxmlformats.org/spreadsheetml/2006/main" count="169" uniqueCount="40">
  <si>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</si>
  <si>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</si>
  <si>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</si>
  <si>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</si>
  <si>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</si>
  <si>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</si>
  <si>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</si>
  <si>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</si>
  <si>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</si>
  <si>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</si>
  <si>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</si>
  <si>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</si>
  <si>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</si>
  <si>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</si>
  <si>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</si>
  <si>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</si>
  <si>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</si>
  <si>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</si>
  <si>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</si>
  <si>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</si>
  <si>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</si>
  <si>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</si>
  <si>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</si>
  <si>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</si>
  <si>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</si>
  <si>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</si>
  <si>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</si>
  <si>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</si>
  <si>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</si>
  <si>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</si>
  <si>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</si>
  <si>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</si>
  <si>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SEP 22-ENE23</t>
  </si>
  <si>
    <t>ESTUDIO DEL TRABAJO II</t>
  </si>
  <si>
    <t>401 A</t>
  </si>
  <si>
    <t>IIND</t>
  </si>
  <si>
    <t>ME.MARTA GABRIELA LIMÓN OROZCO</t>
  </si>
  <si>
    <t>M.C.J y S. OFELIA ENRIQUEZ ORDAZ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</si>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</sst>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29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8" t="s">
        <v>4</v>
      </c>
      <c r="C8" s="28"/>
      <c r="D8" s="14" t="s">
        <v>5</v>
      </c>
      <c r="E8" s="5">
        <v>1</v>
      </c>
      <c r="G8" s="4" t="s">
        <v>6</v>
      </c>
      <c r="H8" s="5">
        <v>1</v>
      </c>
      <c r="I8" s="34" t="s">
        <v>7</v>
      </c>
      <c r="J8" s="34"/>
      <c r="K8" s="34"/>
      <c r="L8" s="28" t="s">
        <v>32</v>
      </c>
      <c r="M8" s="28"/>
      <c r="N8" s="28"/>
    </row>
    <row r="10" spans="1:14" ht="13" x14ac:dyDescent="0.3">
      <c r="A10" s="4" t="s">
        <v>8</v>
      </c>
      <c r="B10" s="28" t="s">
        <v>36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33</v>
      </c>
      <c r="B14" s="9" t="s">
        <v>21</v>
      </c>
      <c r="C14" s="9" t="s">
        <v>34</v>
      </c>
      <c r="D14" s="9" t="s">
        <v>35</v>
      </c>
      <c r="E14" s="9">
        <v>6</v>
      </c>
      <c r="F14" s="9">
        <v>6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93</v>
      </c>
      <c r="N14" s="15">
        <v>0.84</v>
      </c>
    </row>
    <row r="15" spans="1:14" s="11" customFormat="1" x14ac:dyDescent="0.2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</v>
      </c>
      <c r="F28" s="17">
        <f>SUM(F14:F27)</f>
        <v>6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93</v>
      </c>
      <c r="N28" s="19">
        <f>AVERAGE(N14:N27)</f>
        <v>0.84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ME.MARTA GABRIELA LIMÓN OROZCO</v>
      </c>
      <c r="C37" s="22"/>
      <c r="D37" s="22"/>
      <c r="E37" s="13"/>
      <c r="F37" s="13"/>
      <c r="G37" s="22" t="s">
        <v>37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8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2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 22-ENE23</v>
      </c>
      <c r="M8" s="28"/>
      <c r="N8" s="28"/>
    </row>
    <row r="10" spans="1:14" ht="13" x14ac:dyDescent="0.3">
      <c r="A10" s="4" t="s">
        <v>8</v>
      </c>
      <c r="B10" s="28" t="str">
        <f>'1'!B10</f>
        <v>ME.MARTA GABRIELA LIMÓN OROZCO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ESTUDIO DEL TRABAJO II</v>
      </c>
      <c r="B14" s="9" t="s">
        <v>38</v>
      </c>
      <c r="C14" s="9" t="str">
        <f>'1'!C14</f>
        <v>401 A</v>
      </c>
      <c r="D14" s="9" t="str">
        <f>'1'!D14</f>
        <v>IIND</v>
      </c>
      <c r="E14" s="9">
        <f>'1'!E14</f>
        <v>6</v>
      </c>
      <c r="F14" s="9">
        <v>6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88</v>
      </c>
      <c r="N14" s="15">
        <v>0.67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</v>
      </c>
      <c r="F28" s="17">
        <f>SUM(F14:F27)</f>
        <v>6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88</v>
      </c>
      <c r="N28" s="19">
        <f>AVERAGE(N14:N27)</f>
        <v>0.67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ME.MARTA GABRIELA LIMÓN OROZCO</v>
      </c>
      <c r="C37" s="22"/>
      <c r="D37" s="22"/>
      <c r="E37" s="13"/>
      <c r="F37" s="13"/>
      <c r="G37" s="22" t="s">
        <v>37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H43" sqref="H4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3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 22-ENE23</v>
      </c>
      <c r="M8" s="28"/>
      <c r="N8" s="28"/>
    </row>
    <row r="10" spans="1:14" ht="13" x14ac:dyDescent="0.3">
      <c r="A10" s="4" t="s">
        <v>8</v>
      </c>
      <c r="B10" s="28" t="str">
        <f>'1'!B10</f>
        <v>ME.MARTA GABRIELA LIMÓN OROZCO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ESTUDIO DEL TRABAJO II</v>
      </c>
      <c r="B14" s="9" t="s">
        <v>39</v>
      </c>
      <c r="C14" s="9" t="str">
        <f>'1'!C14</f>
        <v>401 A</v>
      </c>
      <c r="D14" s="9" t="str">
        <f>'1'!D14</f>
        <v>IIND</v>
      </c>
      <c r="E14" s="9">
        <f>'1'!E14</f>
        <v>6</v>
      </c>
      <c r="F14" s="9">
        <v>5</v>
      </c>
      <c r="G14" s="9"/>
      <c r="H14" s="10">
        <f t="shared" ref="H14:H27" si="0">F14/E14</f>
        <v>0.83333333333333337</v>
      </c>
      <c r="I14" s="9">
        <f t="shared" ref="I14:I28" si="1">(E14-SUM(F14:G14))-K14</f>
        <v>1</v>
      </c>
      <c r="J14" s="10">
        <f t="shared" ref="J14:J28" si="2">I14/E14</f>
        <v>0.16666666666666666</v>
      </c>
      <c r="K14" s="9"/>
      <c r="L14" s="10">
        <f t="shared" ref="L14:L28" si="3">K14/E14</f>
        <v>0</v>
      </c>
      <c r="M14" s="9">
        <v>83.3</v>
      </c>
      <c r="N14" s="15">
        <v>0.83299999999999996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</v>
      </c>
      <c r="F28" s="17">
        <f>SUM(F14:F27)</f>
        <v>5</v>
      </c>
      <c r="G28" s="17"/>
      <c r="H28" s="18">
        <f>SUM(F28:G28)/E28</f>
        <v>0.83333333333333337</v>
      </c>
      <c r="I28" s="17">
        <f t="shared" si="1"/>
        <v>1</v>
      </c>
      <c r="J28" s="18">
        <f t="shared" si="2"/>
        <v>0.16666666666666666</v>
      </c>
      <c r="K28" s="17"/>
      <c r="L28" s="18">
        <f t="shared" si="3"/>
        <v>0</v>
      </c>
      <c r="M28" s="17">
        <f>AVERAGE(M14:M27)</f>
        <v>83.3</v>
      </c>
      <c r="N28" s="19">
        <f>AVERAGE(N14:N27)</f>
        <v>0.83299999999999996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ME.MARTA GABRIELA LIMÓN OROZCO</v>
      </c>
      <c r="C37" s="22"/>
      <c r="D37" s="22"/>
      <c r="E37" s="13"/>
      <c r="F37" s="13"/>
      <c r="G37" s="22" t="s">
        <v>37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4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 22-ENE23</v>
      </c>
      <c r="M8" s="28"/>
      <c r="N8" s="28"/>
    </row>
    <row r="10" spans="1:14" ht="13" x14ac:dyDescent="0.3">
      <c r="A10" s="4" t="s">
        <v>8</v>
      </c>
      <c r="B10" s="28" t="str">
        <f>'1'!B10</f>
        <v>ME.MARTA GABRIELA LIMÓN OROZCO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ESTUDIO DEL TRABAJO II</v>
      </c>
      <c r="B14" s="9"/>
      <c r="C14" s="9" t="str">
        <f>'1'!C14</f>
        <v>401 A</v>
      </c>
      <c r="D14" s="9" t="str">
        <f>'1'!D14</f>
        <v>IIND</v>
      </c>
      <c r="E14" s="9">
        <f>'1'!E14</f>
        <v>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ME.MARTA GABRIELA LIMÓN OROZCO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G20" sqref="G2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 t="s">
        <v>29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 22-ENE23</v>
      </c>
      <c r="M8" s="28"/>
      <c r="N8" s="28"/>
    </row>
    <row r="10" spans="1:14" ht="13" x14ac:dyDescent="0.3">
      <c r="A10" s="4" t="s">
        <v>8</v>
      </c>
      <c r="B10" s="28" t="str">
        <f>'1'!B10</f>
        <v>ME.MARTA GABRIELA LIMÓN OROZCO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ESTUDIO DEL TRABAJO II</v>
      </c>
      <c r="B14" s="9"/>
      <c r="C14" s="9" t="str">
        <f>'1'!C14</f>
        <v>401 A</v>
      </c>
      <c r="D14" s="9" t="str">
        <f>'1'!D14</f>
        <v>IIND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ref="H15:H27" si="3">(F15+G15)/E15</f>
        <v>#DIV/0!</v>
      </c>
      <c r="I15" s="9">
        <f t="shared" si="0"/>
        <v>0</v>
      </c>
      <c r="J15" s="10" t="e">
        <f t="shared" si="1"/>
        <v>#DIV/0!</v>
      </c>
      <c r="K15" s="9"/>
      <c r="L15" s="10" t="e">
        <f t="shared" si="2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3"/>
        <v>#DIV/0!</v>
      </c>
      <c r="I16" s="9">
        <f t="shared" si="0"/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3"/>
        <v>#DIV/0!</v>
      </c>
      <c r="I17" s="9">
        <f t="shared" si="0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0"/>
        <v>0</v>
      </c>
      <c r="J28" s="18" t="e">
        <f t="shared" si="1"/>
        <v>#DIV/0!</v>
      </c>
      <c r="K28" s="17">
        <f>SUM(K14:K27)</f>
        <v>0</v>
      </c>
      <c r="L28" s="18" t="e">
        <f t="shared" si="2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ME.MARTA GABRIELA LIMÓN OROZCO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marta gabriela limon orozco</cp:lastModifiedBy>
  <cp:revision/>
  <dcterms:created xsi:type="dcterms:W3CDTF">2021-11-22T14:45:25Z</dcterms:created>
  <dcterms:modified xsi:type="dcterms:W3CDTF">2022-11-29T04:29:48Z</dcterms:modified>
  <cp:category/>
  <cp:contentStatus/>
</cp:coreProperties>
</file>