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gabil\Downloads\"/>
    </mc:Choice>
  </mc:AlternateContent>
  <xr:revisionPtr revIDLastSave="0" documentId="13_ncr:1_{7A2F536C-1D77-49E6-AAFD-8F755E067373}" xr6:coauthVersionLast="47" xr6:coauthVersionMax="47" xr10:uidLastSave="{00000000-0000-0000-0000-000000000000}"/>
  <bookViews>
    <workbookView xWindow="-110" yWindow="-110" windowWidth="19420" windowHeight="10420" activeTab="3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24" l="1"/>
  <c r="L14" i="24" s="1"/>
  <c r="D14" i="24"/>
  <c r="C14" i="24"/>
  <c r="A14" i="24"/>
  <c r="H14" i="25"/>
  <c r="I14" i="24" l="1"/>
  <c r="J14" i="24" s="1"/>
  <c r="H14" i="24"/>
  <c r="N28" i="25"/>
  <c r="M28" i="25"/>
  <c r="K28" i="25"/>
  <c r="G28" i="25"/>
  <c r="F28" i="25"/>
  <c r="E27" i="25"/>
  <c r="D27" i="25"/>
  <c r="C27" i="25"/>
  <c r="A27" i="25"/>
  <c r="E26" i="25"/>
  <c r="D26" i="25"/>
  <c r="C26" i="25"/>
  <c r="A26" i="25"/>
  <c r="E25" i="25"/>
  <c r="D25" i="25"/>
  <c r="C25" i="25"/>
  <c r="A25" i="25"/>
  <c r="E24" i="25"/>
  <c r="D24" i="25"/>
  <c r="C24" i="25"/>
  <c r="A24" i="25"/>
  <c r="E23" i="25"/>
  <c r="D23" i="25"/>
  <c r="C23" i="25"/>
  <c r="A23" i="25"/>
  <c r="E22" i="25"/>
  <c r="D22" i="25"/>
  <c r="C22" i="25"/>
  <c r="A22" i="25"/>
  <c r="E21" i="25"/>
  <c r="D21" i="25"/>
  <c r="C21" i="25"/>
  <c r="A21" i="25"/>
  <c r="E20" i="25"/>
  <c r="D20" i="25"/>
  <c r="C20" i="25"/>
  <c r="A20" i="25"/>
  <c r="E19" i="25"/>
  <c r="D19" i="25"/>
  <c r="C19" i="25"/>
  <c r="A19" i="25"/>
  <c r="E18" i="25"/>
  <c r="D18" i="25"/>
  <c r="C18" i="25"/>
  <c r="A18" i="25"/>
  <c r="E17" i="25"/>
  <c r="D17" i="25"/>
  <c r="C17" i="25"/>
  <c r="A17" i="25"/>
  <c r="E16" i="25"/>
  <c r="D16" i="25"/>
  <c r="C16" i="25"/>
  <c r="A16" i="25"/>
  <c r="E15" i="25"/>
  <c r="D15" i="25"/>
  <c r="C15" i="25"/>
  <c r="A15" i="25"/>
  <c r="I14" i="25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B10" i="24"/>
  <c r="B37" i="24" s="1"/>
  <c r="L8" i="24"/>
  <c r="H8" i="24"/>
  <c r="E8" i="24"/>
  <c r="N28" i="23"/>
  <c r="M28" i="23"/>
  <c r="F28" i="23"/>
  <c r="E14" i="23"/>
  <c r="I14" i="23" s="1"/>
  <c r="J14" i="23" s="1"/>
  <c r="D14" i="23"/>
  <c r="C14" i="23"/>
  <c r="A14" i="23"/>
  <c r="B10" i="23"/>
  <c r="B37" i="23" s="1"/>
  <c r="L8" i="23"/>
  <c r="H8" i="23"/>
  <c r="E8" i="23"/>
  <c r="C14" i="22"/>
  <c r="D14" i="22"/>
  <c r="E14" i="22"/>
  <c r="A14" i="22"/>
  <c r="B10" i="22"/>
  <c r="B37" i="22" s="1"/>
  <c r="L8" i="22"/>
  <c r="H8" i="22"/>
  <c r="E8" i="22"/>
  <c r="N28" i="22"/>
  <c r="M28" i="22"/>
  <c r="K28" i="22"/>
  <c r="F28" i="22"/>
  <c r="B37" i="10"/>
  <c r="N28" i="10"/>
  <c r="M28" i="10"/>
  <c r="K28" i="10"/>
  <c r="G28" i="10"/>
  <c r="F28" i="10"/>
  <c r="E28" i="10"/>
  <c r="L14" i="10"/>
  <c r="I14" i="10"/>
  <c r="I15" i="25" l="1"/>
  <c r="J15" i="25" s="1"/>
  <c r="H15" i="25"/>
  <c r="I17" i="25"/>
  <c r="J17" i="25" s="1"/>
  <c r="H17" i="25"/>
  <c r="I19" i="25"/>
  <c r="J19" i="25" s="1"/>
  <c r="H19" i="25"/>
  <c r="I21" i="25"/>
  <c r="J21" i="25" s="1"/>
  <c r="H21" i="25"/>
  <c r="I23" i="25"/>
  <c r="J23" i="25" s="1"/>
  <c r="H23" i="25"/>
  <c r="I25" i="25"/>
  <c r="J25" i="25" s="1"/>
  <c r="H25" i="25"/>
  <c r="I27" i="25"/>
  <c r="J27" i="25" s="1"/>
  <c r="H27" i="25"/>
  <c r="I16" i="25"/>
  <c r="J16" i="25" s="1"/>
  <c r="H16" i="25"/>
  <c r="I18" i="25"/>
  <c r="J18" i="25" s="1"/>
  <c r="H18" i="25"/>
  <c r="I20" i="25"/>
  <c r="J20" i="25" s="1"/>
  <c r="H20" i="25"/>
  <c r="I22" i="25"/>
  <c r="J22" i="25" s="1"/>
  <c r="H22" i="25"/>
  <c r="I24" i="25"/>
  <c r="J24" i="25" s="1"/>
  <c r="H24" i="25"/>
  <c r="I26" i="25"/>
  <c r="J26" i="25" s="1"/>
  <c r="H26" i="25"/>
  <c r="L14" i="25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E28" i="25"/>
  <c r="E28" i="24"/>
  <c r="L14" i="23"/>
  <c r="H14" i="23"/>
  <c r="E28" i="23"/>
  <c r="L14" i="22"/>
  <c r="E28" i="22"/>
  <c r="I28" i="10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<sst xmlns="http://schemas.openxmlformats.org/spreadsheetml/2006/main" count="171" uniqueCount="41">
  <si>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</si>
  <si>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</si>
  <si>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</si>
  <si>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</si>
  <si>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</si>
  <si>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</si>
  <si>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</si>
  <si>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</si>
  <si>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</si>
  <si>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</si>
  <si>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</si>
  <si>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</si>
  <si>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</si>
  <si>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</si>
  <si>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</si>
  <si>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</si>
  <si>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</si>
  <si>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</si>
  <si>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</si>
  <si>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</si>
  <si>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</si>
  <si>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</si>
  <si>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</si>
  <si>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</si>
  <si>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</si>
  <si>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</si>
  <si>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</si>
  <si>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</si>
  <si>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</si>
  <si>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</si>
  <si>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</si>
  <si>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INDUSTRIAL</t>
  </si>
  <si>
    <t>SEP 22-ENE23</t>
  </si>
  <si>
    <t>ESTUDIO DEL TRABAJO II</t>
  </si>
  <si>
    <t>401 A</t>
  </si>
  <si>
    <t>IIND</t>
  </si>
  <si>
    <t>ME.MARTA GABRIELA LIMÓN OROZCO</t>
  </si>
  <si>
    <t>M.C.J y S. OFELIA ENRIQUEZ ORDAZ</t>
  </si>
  <si>
    <t>II</t>
  </si>
  <si>
    <t>III</t>
  </si>
  <si>
    <t>IV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</si>
</sst>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opLeftCell="A29" zoomScale="85" zoomScaleNormal="85" zoomScaleSheetLayoutView="100" workbookViewId="0">
      <selection activeCell="G37" sqref="G37:J37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ht="13" x14ac:dyDescent="0.3">
      <c r="A6" s="37" t="s">
        <v>2</v>
      </c>
      <c r="B6" s="37"/>
      <c r="C6" s="37"/>
      <c r="D6" s="37"/>
      <c r="E6" s="38" t="s">
        <v>31</v>
      </c>
      <c r="F6" s="38"/>
      <c r="G6" s="38"/>
      <c r="H6" s="38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3" x14ac:dyDescent="0.3">
      <c r="A8" s="4" t="s">
        <v>3</v>
      </c>
      <c r="B8" s="28" t="s">
        <v>4</v>
      </c>
      <c r="C8" s="28"/>
      <c r="D8" s="14" t="s">
        <v>5</v>
      </c>
      <c r="E8" s="5">
        <v>1</v>
      </c>
      <c r="G8" s="4" t="s">
        <v>6</v>
      </c>
      <c r="H8" s="5">
        <v>1</v>
      </c>
      <c r="I8" s="34" t="s">
        <v>7</v>
      </c>
      <c r="J8" s="34"/>
      <c r="K8" s="34"/>
      <c r="L8" s="28" t="s">
        <v>32</v>
      </c>
      <c r="M8" s="28"/>
      <c r="N8" s="28"/>
    </row>
    <row r="10" spans="1:14" ht="13" x14ac:dyDescent="0.3">
      <c r="A10" s="4" t="s">
        <v>8</v>
      </c>
      <c r="B10" s="28" t="s">
        <v>36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ht="13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5">
      <c r="A14" s="8" t="s">
        <v>33</v>
      </c>
      <c r="B14" s="9" t="s">
        <v>21</v>
      </c>
      <c r="C14" s="9" t="s">
        <v>34</v>
      </c>
      <c r="D14" s="9" t="s">
        <v>35</v>
      </c>
      <c r="E14" s="9">
        <v>6</v>
      </c>
      <c r="F14" s="9">
        <v>6</v>
      </c>
      <c r="G14" s="9"/>
      <c r="H14" s="10"/>
      <c r="I14" s="9">
        <f t="shared" ref="I14:I28" si="0">(E14-SUM(F14:G14))-K14</f>
        <v>0</v>
      </c>
      <c r="J14" s="10"/>
      <c r="K14" s="9">
        <v>0</v>
      </c>
      <c r="L14" s="10">
        <f t="shared" ref="L14:L28" si="1">K14/E14</f>
        <v>0</v>
      </c>
      <c r="M14" s="9">
        <v>93</v>
      </c>
      <c r="N14" s="15">
        <v>0.84</v>
      </c>
    </row>
    <row r="15" spans="1:14" s="11" customFormat="1" x14ac:dyDescent="0.25">
      <c r="A15" s="8"/>
      <c r="B15" s="9"/>
      <c r="C15" s="9"/>
      <c r="D15" s="9"/>
      <c r="E15" s="9"/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5">
      <c r="A16" s="8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5">
      <c r="A17" s="8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6</v>
      </c>
      <c r="F28" s="17">
        <f>SUM(F14:F27)</f>
        <v>6</v>
      </c>
      <c r="G28" s="17">
        <f>SUM(G14:G27)</f>
        <v>0</v>
      </c>
      <c r="H28" s="18"/>
      <c r="I28" s="17">
        <f t="shared" si="0"/>
        <v>0</v>
      </c>
      <c r="J28" s="18"/>
      <c r="K28" s="17">
        <f>SUM(K14:K27)</f>
        <v>0</v>
      </c>
      <c r="L28" s="18">
        <f t="shared" si="1"/>
        <v>0</v>
      </c>
      <c r="M28" s="17">
        <f>AVERAGE(M14:M27)</f>
        <v>93</v>
      </c>
      <c r="N28" s="19">
        <f>AVERAGE(N14:N27)</f>
        <v>0.84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ht="13" x14ac:dyDescent="0.3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ME.MARTA GABRIELA LIMÓN OROZCO</v>
      </c>
      <c r="C37" s="22"/>
      <c r="D37" s="22"/>
      <c r="E37" s="13"/>
      <c r="F37" s="13"/>
      <c r="G37" s="22" t="s">
        <v>37</v>
      </c>
      <c r="H37" s="22"/>
      <c r="I37" s="22"/>
      <c r="J37" s="22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28" zoomScale="85" zoomScaleNormal="85" zoomScaleSheetLayoutView="100" workbookViewId="0">
      <selection activeCell="G37" sqref="G37:J37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ht="13" x14ac:dyDescent="0.3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28">
        <v>2</v>
      </c>
      <c r="C8" s="28"/>
      <c r="D8" s="14" t="s">
        <v>5</v>
      </c>
      <c r="E8" s="20">
        <f>'1'!E8</f>
        <v>1</v>
      </c>
      <c r="F8"/>
      <c r="G8" s="4" t="s">
        <v>6</v>
      </c>
      <c r="H8" s="20">
        <f>'1'!H8</f>
        <v>1</v>
      </c>
      <c r="I8" s="34" t="s">
        <v>7</v>
      </c>
      <c r="J8" s="34"/>
      <c r="K8" s="34"/>
      <c r="L8" s="28" t="str">
        <f>'1'!L8</f>
        <v>SEP 22-ENE23</v>
      </c>
      <c r="M8" s="28"/>
      <c r="N8" s="28"/>
    </row>
    <row r="10" spans="1:14" ht="13" x14ac:dyDescent="0.3">
      <c r="A10" s="4" t="s">
        <v>8</v>
      </c>
      <c r="B10" s="28" t="str">
        <f>'1'!B10</f>
        <v>ME.MARTA GABRIELA LIMÓN OROZCO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ht="13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5">
      <c r="A14" s="9" t="str">
        <f>'1'!A14</f>
        <v>ESTUDIO DEL TRABAJO II</v>
      </c>
      <c r="B14" s="9" t="s">
        <v>38</v>
      </c>
      <c r="C14" s="9" t="str">
        <f>'1'!C14</f>
        <v>401 A</v>
      </c>
      <c r="D14" s="9" t="str">
        <f>'1'!D14</f>
        <v>IIND</v>
      </c>
      <c r="E14" s="9">
        <f>'1'!E14</f>
        <v>6</v>
      </c>
      <c r="F14" s="9">
        <v>6</v>
      </c>
      <c r="G14" s="9"/>
      <c r="H14" s="10"/>
      <c r="I14" s="9">
        <v>0</v>
      </c>
      <c r="J14" s="10"/>
      <c r="K14" s="9">
        <v>0</v>
      </c>
      <c r="L14" s="10">
        <f t="shared" ref="L14:L28" si="0">K14/E14</f>
        <v>0</v>
      </c>
      <c r="M14" s="9">
        <v>88</v>
      </c>
      <c r="N14" s="15">
        <v>0.67</v>
      </c>
    </row>
    <row r="15" spans="1:14" s="11" customFormat="1" x14ac:dyDescent="0.25">
      <c r="A15" s="9"/>
      <c r="B15" s="9"/>
      <c r="C15" s="9"/>
      <c r="D15" s="9"/>
      <c r="E15" s="9"/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5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5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6</v>
      </c>
      <c r="F28" s="17">
        <f>SUM(F14:F27)</f>
        <v>6</v>
      </c>
      <c r="G28" s="17"/>
      <c r="H28" s="18"/>
      <c r="I28" s="17">
        <v>0</v>
      </c>
      <c r="J28" s="18"/>
      <c r="K28" s="17">
        <f>SUM(K14:K27)</f>
        <v>0</v>
      </c>
      <c r="L28" s="18">
        <f t="shared" si="0"/>
        <v>0</v>
      </c>
      <c r="M28" s="17">
        <f>AVERAGE(M14:M27)</f>
        <v>88</v>
      </c>
      <c r="N28" s="19">
        <f>AVERAGE(N14:N27)</f>
        <v>0.67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ht="13" x14ac:dyDescent="0.3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ME.MARTA GABRIELA LIMÓN OROZCO</v>
      </c>
      <c r="C37" s="22"/>
      <c r="D37" s="22"/>
      <c r="E37" s="13"/>
      <c r="F37" s="13"/>
      <c r="G37" s="22" t="s">
        <v>37</v>
      </c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opLeftCell="A31" zoomScale="85" zoomScaleNormal="85" zoomScaleSheetLayoutView="100" workbookViewId="0">
      <selection activeCell="G37" sqref="G37:J37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ht="13" x14ac:dyDescent="0.3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28">
        <v>3</v>
      </c>
      <c r="C8" s="28"/>
      <c r="D8" s="14" t="s">
        <v>5</v>
      </c>
      <c r="E8" s="20">
        <f>'1'!E8</f>
        <v>1</v>
      </c>
      <c r="F8"/>
      <c r="G8" s="4" t="s">
        <v>6</v>
      </c>
      <c r="H8" s="20">
        <f>'1'!H8</f>
        <v>1</v>
      </c>
      <c r="I8" s="34" t="s">
        <v>7</v>
      </c>
      <c r="J8" s="34"/>
      <c r="K8" s="34"/>
      <c r="L8" s="28" t="str">
        <f>'1'!L8</f>
        <v>SEP 22-ENE23</v>
      </c>
      <c r="M8" s="28"/>
      <c r="N8" s="28"/>
    </row>
    <row r="10" spans="1:14" ht="13" x14ac:dyDescent="0.3">
      <c r="A10" s="4" t="s">
        <v>8</v>
      </c>
      <c r="B10" s="28" t="str">
        <f>'1'!B10</f>
        <v>ME.MARTA GABRIELA LIMÓN OROZCO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ht="13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5">
      <c r="A14" s="9" t="str">
        <f>'1'!A14</f>
        <v>ESTUDIO DEL TRABAJO II</v>
      </c>
      <c r="B14" s="9" t="s">
        <v>39</v>
      </c>
      <c r="C14" s="9" t="str">
        <f>'1'!C14</f>
        <v>401 A</v>
      </c>
      <c r="D14" s="9" t="str">
        <f>'1'!D14</f>
        <v>IIND</v>
      </c>
      <c r="E14" s="9">
        <f>'1'!E14</f>
        <v>6</v>
      </c>
      <c r="F14" s="9">
        <v>5</v>
      </c>
      <c r="G14" s="9"/>
      <c r="H14" s="10">
        <f t="shared" ref="H14" si="0">F14/E14</f>
        <v>0.83333333333333337</v>
      </c>
      <c r="I14" s="9">
        <f t="shared" ref="I14:I28" si="1">(E14-SUM(F14:G14))-K14</f>
        <v>1</v>
      </c>
      <c r="J14" s="10">
        <f t="shared" ref="J14:J28" si="2">I14/E14</f>
        <v>0.16666666666666666</v>
      </c>
      <c r="K14" s="9"/>
      <c r="L14" s="10">
        <f t="shared" ref="L14:L28" si="3">K14/E14</f>
        <v>0</v>
      </c>
      <c r="M14" s="9">
        <v>83.3</v>
      </c>
      <c r="N14" s="15">
        <v>0.83299999999999996</v>
      </c>
    </row>
    <row r="15" spans="1:14" s="11" customFormat="1" x14ac:dyDescent="0.25">
      <c r="A15" s="9"/>
      <c r="B15" s="9"/>
      <c r="C15" s="9"/>
      <c r="D15" s="9"/>
      <c r="E15" s="9"/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5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5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6</v>
      </c>
      <c r="F28" s="17">
        <f>SUM(F14:F27)</f>
        <v>5</v>
      </c>
      <c r="G28" s="17"/>
      <c r="H28" s="18">
        <f>SUM(F28:G28)/E28</f>
        <v>0.83333333333333337</v>
      </c>
      <c r="I28" s="17">
        <f t="shared" si="1"/>
        <v>1</v>
      </c>
      <c r="J28" s="18">
        <f t="shared" si="2"/>
        <v>0.16666666666666666</v>
      </c>
      <c r="K28" s="17"/>
      <c r="L28" s="18">
        <f t="shared" si="3"/>
        <v>0</v>
      </c>
      <c r="M28" s="17">
        <f>AVERAGE(M14:M27)</f>
        <v>83.3</v>
      </c>
      <c r="N28" s="19">
        <f>AVERAGE(N14:N27)</f>
        <v>0.83299999999999996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ht="13" x14ac:dyDescent="0.3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ME.MARTA GABRIELA LIMÓN OROZCO</v>
      </c>
      <c r="C37" s="22"/>
      <c r="D37" s="22"/>
      <c r="E37" s="13"/>
      <c r="F37" s="13"/>
      <c r="G37" s="22" t="s">
        <v>37</v>
      </c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abSelected="1" topLeftCell="A10" zoomScale="85" zoomScaleNormal="85" zoomScaleSheetLayoutView="100" workbookViewId="0">
      <selection activeCell="B14" sqref="B14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ht="13" x14ac:dyDescent="0.3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28">
        <v>4</v>
      </c>
      <c r="C8" s="28"/>
      <c r="D8" s="14" t="s">
        <v>5</v>
      </c>
      <c r="E8" s="20">
        <f>'1'!E8</f>
        <v>1</v>
      </c>
      <c r="F8"/>
      <c r="G8" s="4" t="s">
        <v>6</v>
      </c>
      <c r="H8" s="20">
        <f>'1'!H8</f>
        <v>1</v>
      </c>
      <c r="I8" s="34" t="s">
        <v>7</v>
      </c>
      <c r="J8" s="34"/>
      <c r="K8" s="34"/>
      <c r="L8" s="28" t="str">
        <f>'1'!L8</f>
        <v>SEP 22-ENE23</v>
      </c>
      <c r="M8" s="28"/>
      <c r="N8" s="28"/>
    </row>
    <row r="10" spans="1:14" ht="13" x14ac:dyDescent="0.3">
      <c r="A10" s="4" t="s">
        <v>8</v>
      </c>
      <c r="B10" s="28" t="str">
        <f>'1'!B10</f>
        <v>ME.MARTA GABRIELA LIMÓN OROZCO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ht="13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5">
      <c r="A14" s="9" t="str">
        <f>'1'!A14</f>
        <v>ESTUDIO DEL TRABAJO II</v>
      </c>
      <c r="B14" s="9" t="s">
        <v>40</v>
      </c>
      <c r="C14" s="9" t="str">
        <f>'1'!C14</f>
        <v>401 A</v>
      </c>
      <c r="D14" s="9" t="str">
        <f>'1'!D14</f>
        <v>IIND</v>
      </c>
      <c r="E14" s="9">
        <f>'1'!E14</f>
        <v>6</v>
      </c>
      <c r="F14" s="9">
        <v>5</v>
      </c>
      <c r="G14" s="9"/>
      <c r="H14" s="10">
        <f t="shared" ref="H14" si="0">F14/E14</f>
        <v>0.83333333333333337</v>
      </c>
      <c r="I14" s="9">
        <f t="shared" ref="I14" si="1">(E14-SUM(F14:G14))-K14</f>
        <v>1</v>
      </c>
      <c r="J14" s="10">
        <f t="shared" ref="J14" si="2">I14/E14</f>
        <v>0.16666666666666666</v>
      </c>
      <c r="K14" s="9"/>
      <c r="L14" s="10">
        <f t="shared" ref="L14" si="3">K14/E14</f>
        <v>0</v>
      </c>
      <c r="M14" s="9">
        <v>77</v>
      </c>
      <c r="N14" s="15">
        <v>0.83299999999999996</v>
      </c>
    </row>
    <row r="15" spans="1:14" s="11" customFormat="1" x14ac:dyDescent="0.25">
      <c r="A15" s="9"/>
      <c r="B15" s="9"/>
      <c r="C15" s="9"/>
      <c r="D15" s="9"/>
      <c r="E15" s="9"/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5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5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6</v>
      </c>
      <c r="F28" s="17">
        <f>SUM(F14:F27)</f>
        <v>5</v>
      </c>
      <c r="G28" s="17">
        <f>SUM(G14:G27)</f>
        <v>0</v>
      </c>
      <c r="H28" s="18">
        <f>SUM(F28:G28)/E28</f>
        <v>0.83333333333333337</v>
      </c>
      <c r="I28" s="17">
        <f t="shared" ref="I28" si="4">(E28-SUM(F28:G28))-K28</f>
        <v>1</v>
      </c>
      <c r="J28" s="18">
        <f t="shared" ref="J28" si="5">I28/E28</f>
        <v>0.16666666666666666</v>
      </c>
      <c r="K28" s="17">
        <f>SUM(K14:K27)</f>
        <v>0</v>
      </c>
      <c r="L28" s="18">
        <f t="shared" ref="L28" si="6">K28/E28</f>
        <v>0</v>
      </c>
      <c r="M28" s="17">
        <f>AVERAGE(M14:M27)</f>
        <v>77</v>
      </c>
      <c r="N28" s="19">
        <f>AVERAGE(N14:N27)</f>
        <v>0.83299999999999996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ht="13" x14ac:dyDescent="0.3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ME.MARTA GABRIELA LIMÓN OROZCO</v>
      </c>
      <c r="C37" s="22"/>
      <c r="D37" s="22"/>
      <c r="E37" s="13"/>
      <c r="F37" s="13"/>
      <c r="G37" s="22" t="s">
        <v>37</v>
      </c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opLeftCell="A4" zoomScale="85" zoomScaleNormal="85" zoomScaleSheetLayoutView="100" workbookViewId="0">
      <selection activeCell="G20" sqref="G20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ht="13" x14ac:dyDescent="0.3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28" t="s">
        <v>29</v>
      </c>
      <c r="C8" s="28"/>
      <c r="D8" s="14" t="s">
        <v>5</v>
      </c>
      <c r="E8" s="20">
        <f>'1'!E8</f>
        <v>1</v>
      </c>
      <c r="F8"/>
      <c r="G8" s="4" t="s">
        <v>6</v>
      </c>
      <c r="H8" s="20">
        <f>'1'!H8</f>
        <v>1</v>
      </c>
      <c r="I8" s="34" t="s">
        <v>7</v>
      </c>
      <c r="J8" s="34"/>
      <c r="K8" s="34"/>
      <c r="L8" s="28" t="str">
        <f>'1'!L8</f>
        <v>SEP 22-ENE23</v>
      </c>
      <c r="M8" s="28"/>
      <c r="N8" s="28"/>
    </row>
    <row r="10" spans="1:14" ht="13" x14ac:dyDescent="0.3">
      <c r="A10" s="4" t="s">
        <v>8</v>
      </c>
      <c r="B10" s="28" t="str">
        <f>'1'!B10</f>
        <v>ME.MARTA GABRIELA LIMÓN OROZCO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ht="13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5">
      <c r="A14" s="9" t="str">
        <f>'1'!A14</f>
        <v>ESTUDIO DEL TRABAJO II</v>
      </c>
      <c r="B14" s="9"/>
      <c r="C14" s="9" t="str">
        <f>'1'!C14</f>
        <v>401 A</v>
      </c>
      <c r="D14" s="9" t="str">
        <f>'1'!D14</f>
        <v>IIND</v>
      </c>
      <c r="E14" s="9">
        <v>0</v>
      </c>
      <c r="F14" s="9"/>
      <c r="G14" s="9"/>
      <c r="H14" s="10" t="e">
        <f>(F14+G14)/E14</f>
        <v>#DIV/0!</v>
      </c>
      <c r="I14" s="9">
        <f t="shared" ref="I14:I28" si="0">(E14-SUM(F14:G14))-K14</f>
        <v>0</v>
      </c>
      <c r="J14" s="10" t="e">
        <f t="shared" ref="J14:J28" si="1">I14/E14</f>
        <v>#DIV/0!</v>
      </c>
      <c r="K14" s="9"/>
      <c r="L14" s="10" t="e">
        <f t="shared" ref="L14:L28" si="2">K14/E14</f>
        <v>#DIV/0!</v>
      </c>
      <c r="M14" s="9"/>
      <c r="N14" s="15"/>
    </row>
    <row r="15" spans="1:14" s="11" customFormat="1" x14ac:dyDescent="0.25">
      <c r="A15" s="9">
        <f>'1'!A15</f>
        <v>0</v>
      </c>
      <c r="B15" s="9"/>
      <c r="C15" s="9">
        <f>'1'!C15</f>
        <v>0</v>
      </c>
      <c r="D15" s="9">
        <f>'1'!D15</f>
        <v>0</v>
      </c>
      <c r="E15" s="9">
        <f>'1'!E15</f>
        <v>0</v>
      </c>
      <c r="F15" s="9"/>
      <c r="G15" s="9"/>
      <c r="H15" s="10" t="e">
        <f t="shared" ref="H15:H27" si="3">(F15+G15)/E15</f>
        <v>#DIV/0!</v>
      </c>
      <c r="I15" s="9">
        <f t="shared" si="0"/>
        <v>0</v>
      </c>
      <c r="J15" s="10" t="e">
        <f t="shared" si="1"/>
        <v>#DIV/0!</v>
      </c>
      <c r="K15" s="9"/>
      <c r="L15" s="10" t="e">
        <f t="shared" si="2"/>
        <v>#DIV/0!</v>
      </c>
      <c r="M15" s="9"/>
      <c r="N15" s="15"/>
    </row>
    <row r="16" spans="1:14" s="11" customFormat="1" x14ac:dyDescent="0.25">
      <c r="A16" s="9">
        <f>'1'!A16</f>
        <v>0</v>
      </c>
      <c r="B16" s="9"/>
      <c r="C16" s="9">
        <f>'1'!C16</f>
        <v>0</v>
      </c>
      <c r="D16" s="9">
        <f>'1'!D16</f>
        <v>0</v>
      </c>
      <c r="E16" s="9">
        <f>'1'!E16</f>
        <v>0</v>
      </c>
      <c r="F16" s="9"/>
      <c r="G16" s="9"/>
      <c r="H16" s="10" t="e">
        <f t="shared" si="3"/>
        <v>#DIV/0!</v>
      </c>
      <c r="I16" s="9">
        <f t="shared" si="0"/>
        <v>0</v>
      </c>
      <c r="J16" s="10" t="e">
        <f t="shared" si="1"/>
        <v>#DIV/0!</v>
      </c>
      <c r="K16" s="9"/>
      <c r="L16" s="10" t="e">
        <f t="shared" si="2"/>
        <v>#DIV/0!</v>
      </c>
      <c r="M16" s="9"/>
      <c r="N16" s="15"/>
    </row>
    <row r="17" spans="1:14" s="11" customFormat="1" x14ac:dyDescent="0.25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3"/>
        <v>#DIV/0!</v>
      </c>
      <c r="I17" s="9">
        <f t="shared" si="0"/>
        <v>0</v>
      </c>
      <c r="J17" s="10" t="e">
        <f t="shared" si="1"/>
        <v>#DIV/0!</v>
      </c>
      <c r="K17" s="9"/>
      <c r="L17" s="10" t="e">
        <f t="shared" si="2"/>
        <v>#DIV/0!</v>
      </c>
      <c r="M17" s="9"/>
      <c r="N17" s="15"/>
    </row>
    <row r="18" spans="1:14" s="11" customFormat="1" x14ac:dyDescent="0.25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3"/>
        <v>#DIV/0!</v>
      </c>
      <c r="I18" s="9">
        <f t="shared" si="0"/>
        <v>0</v>
      </c>
      <c r="J18" s="10" t="e">
        <f t="shared" si="1"/>
        <v>#DIV/0!</v>
      </c>
      <c r="K18" s="9"/>
      <c r="L18" s="10" t="e">
        <f t="shared" si="2"/>
        <v>#DIV/0!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3"/>
        <v>#DIV/0!</v>
      </c>
      <c r="I19" s="9">
        <f t="shared" si="0"/>
        <v>0</v>
      </c>
      <c r="J19" s="10" t="e">
        <f t="shared" si="1"/>
        <v>#DIV/0!</v>
      </c>
      <c r="K19" s="9"/>
      <c r="L19" s="10" t="e">
        <f t="shared" si="2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3"/>
        <v>#DIV/0!</v>
      </c>
      <c r="I20" s="9">
        <f t="shared" si="0"/>
        <v>0</v>
      </c>
      <c r="J20" s="10" t="e">
        <f t="shared" si="1"/>
        <v>#DIV/0!</v>
      </c>
      <c r="K20" s="9"/>
      <c r="L20" s="10" t="e">
        <f t="shared" si="2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3"/>
        <v>#DIV/0!</v>
      </c>
      <c r="I21" s="9">
        <f t="shared" si="0"/>
        <v>0</v>
      </c>
      <c r="J21" s="10" t="e">
        <f t="shared" si="1"/>
        <v>#DIV/0!</v>
      </c>
      <c r="K21" s="9"/>
      <c r="L21" s="10" t="e">
        <f t="shared" si="2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3"/>
        <v>#DIV/0!</v>
      </c>
      <c r="I22" s="9">
        <f t="shared" si="0"/>
        <v>0</v>
      </c>
      <c r="J22" s="10" t="e">
        <f t="shared" si="1"/>
        <v>#DIV/0!</v>
      </c>
      <c r="K22" s="9"/>
      <c r="L22" s="10" t="e">
        <f t="shared" si="2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3"/>
        <v>#DIV/0!</v>
      </c>
      <c r="I23" s="9">
        <f t="shared" si="0"/>
        <v>0</v>
      </c>
      <c r="J23" s="10" t="e">
        <f t="shared" si="1"/>
        <v>#DIV/0!</v>
      </c>
      <c r="K23" s="9"/>
      <c r="L23" s="10" t="e">
        <f t="shared" si="2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3"/>
        <v>#DIV/0!</v>
      </c>
      <c r="I24" s="9">
        <f t="shared" si="0"/>
        <v>0</v>
      </c>
      <c r="J24" s="10" t="e">
        <f t="shared" si="1"/>
        <v>#DIV/0!</v>
      </c>
      <c r="K24" s="9"/>
      <c r="L24" s="10" t="e">
        <f t="shared" si="2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3"/>
        <v>#DIV/0!</v>
      </c>
      <c r="I25" s="9">
        <f t="shared" si="0"/>
        <v>0</v>
      </c>
      <c r="J25" s="10" t="e">
        <f t="shared" si="1"/>
        <v>#DIV/0!</v>
      </c>
      <c r="K25" s="9"/>
      <c r="L25" s="10" t="e">
        <f t="shared" si="2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3"/>
        <v>#DIV/0!</v>
      </c>
      <c r="I26" s="9">
        <f t="shared" si="0"/>
        <v>0</v>
      </c>
      <c r="J26" s="10" t="e">
        <f t="shared" si="1"/>
        <v>#DIV/0!</v>
      </c>
      <c r="K26" s="9"/>
      <c r="L26" s="10" t="e">
        <f t="shared" si="2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3"/>
        <v>#DIV/0!</v>
      </c>
      <c r="I27" s="9">
        <f t="shared" si="0"/>
        <v>0</v>
      </c>
      <c r="J27" s="10" t="e">
        <f t="shared" si="1"/>
        <v>#DIV/0!</v>
      </c>
      <c r="K27" s="9"/>
      <c r="L27" s="10" t="e">
        <f t="shared" si="2"/>
        <v>#DIV/0!</v>
      </c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0</v>
      </c>
      <c r="F28" s="17">
        <f>SUM(F14:F27)</f>
        <v>0</v>
      </c>
      <c r="G28" s="17">
        <f>SUM(G14:G27)</f>
        <v>0</v>
      </c>
      <c r="H28" s="18" t="e">
        <f>SUM(F28:G28)/E28</f>
        <v>#DIV/0!</v>
      </c>
      <c r="I28" s="17">
        <f t="shared" si="0"/>
        <v>0</v>
      </c>
      <c r="J28" s="18" t="e">
        <f t="shared" si="1"/>
        <v>#DIV/0!</v>
      </c>
      <c r="K28" s="17">
        <f>SUM(K14:K27)</f>
        <v>0</v>
      </c>
      <c r="L28" s="18" t="e">
        <f t="shared" si="2"/>
        <v>#DIV/0!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ht="13" x14ac:dyDescent="0.3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ME.MARTA GABRIELA LIMÓN OROZCO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marta gabriela limon orozco</cp:lastModifiedBy>
  <cp:revision/>
  <dcterms:created xsi:type="dcterms:W3CDTF">2021-11-22T14:45:25Z</dcterms:created>
  <dcterms:modified xsi:type="dcterms:W3CDTF">2023-01-06T02:14:51Z</dcterms:modified>
  <cp:category/>
  <cp:contentStatus/>
</cp:coreProperties>
</file>