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PTIEMBRE-ENERO 2023\SGI\"/>
    </mc:Choice>
  </mc:AlternateContent>
  <bookViews>
    <workbookView xWindow="0" yWindow="0" windowWidth="20490" windowHeight="77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8" i="23" l="1"/>
  <c r="A18" i="22"/>
  <c r="E14" i="25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C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J18" i="23" s="1"/>
  <c r="D18" i="23"/>
  <c r="C18" i="23"/>
  <c r="E17" i="23"/>
  <c r="J17" i="23" s="1"/>
  <c r="D17" i="23"/>
  <c r="A17" i="23"/>
  <c r="E16" i="23"/>
  <c r="J16" i="23" s="1"/>
  <c r="D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J15" i="22" s="1"/>
  <c r="A16" i="22"/>
  <c r="D16" i="22"/>
  <c r="E16" i="22"/>
  <c r="L16" i="22" s="1"/>
  <c r="A17" i="22"/>
  <c r="D17" i="22"/>
  <c r="E17" i="22"/>
  <c r="J17" i="22" s="1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I23" i="22" s="1"/>
  <c r="J23" i="22" s="1"/>
  <c r="A24" i="22"/>
  <c r="C24" i="22"/>
  <c r="D24" i="22"/>
  <c r="E24" i="22"/>
  <c r="L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L25" i="22"/>
  <c r="H25" i="22"/>
  <c r="I24" i="22"/>
  <c r="J24" i="22" s="1"/>
  <c r="L23" i="22"/>
  <c r="H23" i="22"/>
  <c r="I21" i="22"/>
  <c r="J21" i="22" s="1"/>
  <c r="L20" i="22"/>
  <c r="H20" i="22"/>
  <c r="I19" i="22"/>
  <c r="J19" i="22" s="1"/>
  <c r="L17" i="22"/>
  <c r="H17" i="22"/>
  <c r="J16" i="22"/>
  <c r="H15" i="22"/>
  <c r="J14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5" i="22" l="1"/>
  <c r="H16" i="22"/>
  <c r="H19" i="22"/>
  <c r="H21" i="22"/>
  <c r="H24" i="22"/>
  <c r="H27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J18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<sst xmlns="http://schemas.openxmlformats.org/spreadsheetml/2006/main" count="190" uniqueCount="44">
  <si>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</si>
  <si>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</si>
  <si>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</si>
  <si>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</si>
  <si>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</si>
  <si>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</si>
  <si>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</si>
  <si>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</si>
  <si>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</si>
  <si>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</si>
  <si>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</si>
  <si>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</si>
  <si>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</si>
  <si>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</si>
  <si>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</si>
  <si>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</si>
  <si>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</si>
  <si>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</si>
  <si>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</si>
  <si>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</si>
  <si>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</si>
  <si>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</si>
  <si>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</si>
  <si>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</si>
  <si>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</si>
  <si>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</si>
  <si>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</si>
  <si>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</si>
  <si>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</si>
  <si>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</si>
  <si>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</si>
  <si>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SEPTIEMBRE 22-ENERO 23</t>
  </si>
  <si>
    <t>YARI DE LA LUZ ALFARO CARVAJAL</t>
  </si>
  <si>
    <t>IGE</t>
  </si>
  <si>
    <t>C.P. ANA KARENINA CORDOBA FERMAN</t>
  </si>
  <si>
    <t>I.I. YARI DE LA LUZ ALFARO CARVAJAL</t>
  </si>
  <si>
    <t>INVESTIGACIÓN DE OPERACIONES</t>
  </si>
  <si>
    <t>407 A</t>
  </si>
  <si>
    <t>INGENIERIA DE PROCESOS</t>
  </si>
  <si>
    <t>507 A</t>
  </si>
  <si>
    <t>GESTIÓN DE LA PRODUCCIÓN II</t>
  </si>
  <si>
    <t>707 A</t>
  </si>
  <si>
    <t>CALIDAD APLICADA A LA GESTIÓN EMPRESARIAL</t>
  </si>
  <si>
    <t>707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</si>
</sst>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361950</xdr:colOff>
      <xdr:row>33</xdr:row>
      <xdr:rowOff>95250</xdr:rowOff>
    </xdr:from>
    <xdr:to>
      <xdr:col>3</xdr:col>
      <xdr:colOff>989480</xdr:colOff>
      <xdr:row>36</xdr:row>
      <xdr:rowOff>55470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248025" y="8305800"/>
          <a:ext cx="999005" cy="7507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Normal="100" zoomScaleSheetLayoutView="100" workbookViewId="0">
      <selection activeCell="P8" sqref="P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31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36</v>
      </c>
      <c r="B14" s="9" t="s">
        <v>21</v>
      </c>
      <c r="C14" s="9" t="s">
        <v>37</v>
      </c>
      <c r="D14" s="9" t="s">
        <v>33</v>
      </c>
      <c r="E14" s="9">
        <v>5</v>
      </c>
      <c r="F14" s="9">
        <v>4</v>
      </c>
      <c r="G14" s="9"/>
      <c r="H14" s="10">
        <f t="shared" ref="H14:H27" si="0">F14/E14</f>
        <v>0.8</v>
      </c>
      <c r="I14" s="9">
        <f t="shared" ref="I14:I28" si="1">(E14-SUM(F14:G14))-K14</f>
        <v>1</v>
      </c>
      <c r="J14" s="10">
        <f t="shared" ref="J14:J28" si="2">I14/E14</f>
        <v>0.2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8" t="s">
        <v>38</v>
      </c>
      <c r="B15" s="9" t="s">
        <v>21</v>
      </c>
      <c r="C15" s="9" t="s">
        <v>39</v>
      </c>
      <c r="D15" s="9" t="s">
        <v>33</v>
      </c>
      <c r="E15" s="9">
        <v>17</v>
      </c>
      <c r="F15" s="9">
        <v>16</v>
      </c>
      <c r="G15" s="9"/>
      <c r="H15" s="10">
        <f t="shared" si="0"/>
        <v>0.94117647058823528</v>
      </c>
      <c r="I15" s="9">
        <f t="shared" si="1"/>
        <v>1</v>
      </c>
      <c r="J15" s="10">
        <f t="shared" si="2"/>
        <v>5.8823529411764705E-2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8" t="s">
        <v>40</v>
      </c>
      <c r="B16" s="9" t="s">
        <v>21</v>
      </c>
      <c r="C16" s="9" t="s">
        <v>41</v>
      </c>
      <c r="D16" s="9" t="s">
        <v>33</v>
      </c>
      <c r="E16" s="9">
        <v>29</v>
      </c>
      <c r="F16" s="9">
        <v>29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8" t="s">
        <v>42</v>
      </c>
      <c r="B17" s="9" t="s">
        <v>21</v>
      </c>
      <c r="C17" s="9" t="s">
        <v>41</v>
      </c>
      <c r="D17" s="9" t="s">
        <v>33</v>
      </c>
      <c r="E17" s="9">
        <v>28</v>
      </c>
      <c r="F17" s="9">
        <v>28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8" t="s">
        <v>42</v>
      </c>
      <c r="B18" s="9" t="s">
        <v>21</v>
      </c>
      <c r="C18" s="9" t="s">
        <v>43</v>
      </c>
      <c r="D18" s="9" t="s">
        <v>33</v>
      </c>
      <c r="E18" s="9">
        <v>22</v>
      </c>
      <c r="F18" s="9">
        <v>22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99</v>
      </c>
      <c r="G28" s="17">
        <f>SUM(G14:G27)</f>
        <v>0</v>
      </c>
      <c r="H28" s="18">
        <f>SUM(F28:G28)/E28</f>
        <v>0.98019801980198018</v>
      </c>
      <c r="I28" s="17">
        <f t="shared" si="1"/>
        <v>2</v>
      </c>
      <c r="J28" s="18">
        <f t="shared" si="2"/>
        <v>1.9801980198019802E-2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I.I. YARI DE LA LUZ ALFARO CARVAJAL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5" sqref="A5:N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22-ENERO 23</v>
      </c>
      <c r="M8" s="33"/>
      <c r="N8" s="33"/>
    </row>
    <row r="10" spans="1:14" x14ac:dyDescent="0.2">
      <c r="A10" s="4" t="s">
        <v>8</v>
      </c>
      <c r="B10" s="33" t="str">
        <f>'1'!B10</f>
        <v>I.I. YARI DE LA LUZ ALFARO CARVAJAL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INVESTIGACIÓN DE OPERACIONES</v>
      </c>
      <c r="B14" s="9"/>
      <c r="C14" s="9" t="str">
        <f>'1'!C14</f>
        <v>407 A</v>
      </c>
      <c r="D14" s="9" t="str">
        <f>'1'!D14</f>
        <v>IGE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INGENIERIA DE PROCESOS</v>
      </c>
      <c r="B15" s="9"/>
      <c r="C15" s="9" t="str">
        <f>'1'!C15</f>
        <v>507 A</v>
      </c>
      <c r="D15" s="9" t="str">
        <f>'1'!D15</f>
        <v>IGE</v>
      </c>
      <c r="E15" s="9">
        <f>'1'!E15</f>
        <v>17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GESTIÓN DE LA PRODUCCIÓN II</v>
      </c>
      <c r="B16" s="9"/>
      <c r="C16" s="9" t="s">
        <v>41</v>
      </c>
      <c r="D16" s="9" t="str">
        <f>'1'!D16</f>
        <v>IGE</v>
      </c>
      <c r="E16" s="9">
        <f>'1'!E16</f>
        <v>29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CALIDAD APLICADA A LA GESTIÓN EMPRESARIAL</v>
      </c>
      <c r="B17" s="9"/>
      <c r="C17" s="9" t="s">
        <v>41</v>
      </c>
      <c r="D17" s="9" t="str">
        <f>'1'!D17</f>
        <v>IGE</v>
      </c>
      <c r="E17" s="9">
        <f>'1'!E17</f>
        <v>28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CALIDAD APLICADA A LA GESTIÓN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22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101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I.I. YARI DE LA LUZ ALFARO CARVAJAL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16" sqref="P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22-ENERO 23</v>
      </c>
      <c r="M8" s="33"/>
      <c r="N8" s="33"/>
    </row>
    <row r="10" spans="1:14" x14ac:dyDescent="0.2">
      <c r="A10" s="4" t="s">
        <v>8</v>
      </c>
      <c r="B10" s="33" t="str">
        <f>'1'!B10</f>
        <v>I.I. YARI DE LA LUZ ALFARO CARVAJAL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INVESTIGACIÓN DE OPERACIONES</v>
      </c>
      <c r="B14" s="9"/>
      <c r="C14" s="9" t="str">
        <f>'1'!C14</f>
        <v>407 A</v>
      </c>
      <c r="D14" s="9" t="str">
        <f>'1'!D14</f>
        <v>IGE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INGENIERIA DE PROCESOS</v>
      </c>
      <c r="B15" s="9"/>
      <c r="C15" s="9" t="str">
        <f>'1'!C15</f>
        <v>507 A</v>
      </c>
      <c r="D15" s="9" t="str">
        <f>'1'!D15</f>
        <v>IGE</v>
      </c>
      <c r="E15" s="9">
        <f>'1'!E15</f>
        <v>17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GESTIÓN DE LA PRODUCCIÓN II</v>
      </c>
      <c r="B16" s="9"/>
      <c r="C16" s="9" t="s">
        <v>41</v>
      </c>
      <c r="D16" s="9" t="str">
        <f>'1'!D16</f>
        <v>IGE</v>
      </c>
      <c r="E16" s="9">
        <f>'1'!E16</f>
        <v>29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CALIDAD APLICADA A LA GESTIÓN EMPRESARIAL</v>
      </c>
      <c r="B17" s="9"/>
      <c r="C17" s="9" t="s">
        <v>41</v>
      </c>
      <c r="D17" s="9" t="str">
        <f>'1'!D17</f>
        <v>IGE</v>
      </c>
      <c r="E17" s="9">
        <f>'1'!E17</f>
        <v>28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CALIDAD APLICADA A LA GESTIÓN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22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101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I.I. YARI DE LA LUZ ALFARO CARVAJAL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7" sqref="P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22-ENERO 23</v>
      </c>
      <c r="M8" s="33"/>
      <c r="N8" s="33"/>
    </row>
    <row r="10" spans="1:14" x14ac:dyDescent="0.2">
      <c r="A10" s="4" t="s">
        <v>8</v>
      </c>
      <c r="B10" s="33" t="str">
        <f>'1'!B10</f>
        <v>I.I. YARI DE LA LUZ ALFARO CARVAJAL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INVESTIGACIÓN DE OPERACIONES</v>
      </c>
      <c r="B14" s="9"/>
      <c r="C14" s="9" t="str">
        <f>'1'!C14</f>
        <v>407 A</v>
      </c>
      <c r="D14" s="9" t="str">
        <f>'1'!D14</f>
        <v>IGE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INGENIERIA DE PROCESOS</v>
      </c>
      <c r="B15" s="9"/>
      <c r="C15" s="9" t="str">
        <f>'1'!C15</f>
        <v>507 A</v>
      </c>
      <c r="D15" s="9" t="str">
        <f>'1'!D15</f>
        <v>IGE</v>
      </c>
      <c r="E15" s="9">
        <f>'1'!E15</f>
        <v>17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GESTIÓN DE LA PRODUCCIÓN II</v>
      </c>
      <c r="B16" s="9"/>
      <c r="C16" s="9" t="str">
        <f>'1'!C16</f>
        <v>707 A</v>
      </c>
      <c r="D16" s="9" t="str">
        <f>'1'!D16</f>
        <v>IGE</v>
      </c>
      <c r="E16" s="9">
        <f>'1'!E16</f>
        <v>29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CALIDAD APLICADA A LA GESTIÓN EMPRESARIAL</v>
      </c>
      <c r="B17" s="9"/>
      <c r="C17" s="9" t="str">
        <f>'1'!C17</f>
        <v>707 A</v>
      </c>
      <c r="D17" s="9" t="str">
        <f>'1'!D17</f>
        <v>IGE</v>
      </c>
      <c r="E17" s="9">
        <f>'1'!E17</f>
        <v>28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CALIDAD APLICADA A LA GESTIÓN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22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101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I.I. YARI DE LA LUZ ALFARO CARVAJAL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110" zoomScaleNormal="110" zoomScaleSheetLayoutView="100" workbookViewId="0">
      <selection activeCell="I19" sqref="I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1</v>
      </c>
      <c r="C8" s="33"/>
      <c r="D8" s="14" t="s">
        <v>5</v>
      </c>
      <c r="E8" s="20">
        <v>5</v>
      </c>
      <c r="F8"/>
      <c r="G8" s="4" t="s">
        <v>6</v>
      </c>
      <c r="H8" s="20">
        <v>4</v>
      </c>
      <c r="I8" s="32" t="s">
        <v>7</v>
      </c>
      <c r="J8" s="32"/>
      <c r="K8" s="32"/>
      <c r="L8" s="33" t="s">
        <v>31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INVESTIGACIÓN DE OPERACIONES</v>
      </c>
      <c r="B14" s="9"/>
      <c r="C14" s="9" t="str">
        <f>'1'!C14</f>
        <v>407 A</v>
      </c>
      <c r="D14" s="9" t="str">
        <f>'1'!D14</f>
        <v>IGE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INGENIERIA DE PROCESOS</v>
      </c>
      <c r="B15" s="9"/>
      <c r="C15" s="9" t="str">
        <f>'1'!C15</f>
        <v>507 A</v>
      </c>
      <c r="D15" s="9" t="str">
        <f>'1'!D15</f>
        <v>IGE</v>
      </c>
      <c r="E15" s="9">
        <f>'1'!E15</f>
        <v>17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GESTIÓN DE LA PRODUCCIÓN II</v>
      </c>
      <c r="B16" s="9"/>
      <c r="C16" s="9" t="str">
        <f>'1'!C16</f>
        <v>707 A</v>
      </c>
      <c r="D16" s="9" t="str">
        <f>'1'!D16</f>
        <v>IGE</v>
      </c>
      <c r="E16" s="9">
        <f>'1'!E16</f>
        <v>29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CALIDAD APLICADA A LA GESTIÓN EMPRESARIAL</v>
      </c>
      <c r="B17" s="9"/>
      <c r="C17" s="9" t="str">
        <f>'1'!C17</f>
        <v>707 A</v>
      </c>
      <c r="D17" s="9" t="str">
        <f>'1'!D17</f>
        <v>IGE</v>
      </c>
      <c r="E17" s="9">
        <f>'1'!E17</f>
        <v>28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CALIDAD APLICADA A LA GESTIÓN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22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101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YARI DE LA LUZ ALFARO CARVAJAL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Administrador</cp:lastModifiedBy>
  <cp:revision/>
  <dcterms:created xsi:type="dcterms:W3CDTF">2021-11-22T14:45:25Z</dcterms:created>
  <dcterms:modified xsi:type="dcterms:W3CDTF">2022-10-05T02:59:51Z</dcterms:modified>
  <cp:category/>
  <cp:contentStatus/>
</cp:coreProperties>
</file>