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2" l="1"/>
  <c r="K28" i="10" l="1"/>
  <c r="L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B37" i="23"/>
  <c r="L8" i="23"/>
  <c r="L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F28" i="10"/>
  <c r="E28" i="10"/>
  <c r="L28" i="10" s="1"/>
  <c r="I14" i="10"/>
  <c r="J14" i="10" s="1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<sst xmlns="http://schemas.openxmlformats.org/spreadsheetml/2006/main" count="181" uniqueCount="45">
  <si>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</si>
  <si>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</si>
  <si>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</si>
  <si>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</si>
  <si>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</si>
  <si>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</si>
  <si>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</si>
  <si>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</si>
  <si>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</si>
  <si>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</si>
  <si>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</si>
  <si>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</si>
  <si>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</si>
  <si>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</si>
  <si>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</si>
  <si>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</si>
  <si>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</si>
  <si>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</si>
  <si>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</si>
  <si>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</si>
  <si>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</si>
  <si>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</si>
  <si>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</si>
  <si>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</si>
  <si>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</si>
  <si>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</si>
  <si>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</si>
  <si>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</si>
  <si>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</si>
  <si>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</si>
  <si>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</si>
  <si>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M.I.I. ESTEBAN DOMINGUEZ FISCAL</t>
  </si>
  <si>
    <t>Sep 2022 -Ene 2023</t>
  </si>
  <si>
    <t>2°</t>
  </si>
  <si>
    <t>II</t>
  </si>
  <si>
    <t>MECATRONICA</t>
  </si>
  <si>
    <t>MII. ESTEBAN DOMINGUEZ FISCAL</t>
  </si>
  <si>
    <t>ANALISIS DE FLUIDOS</t>
  </si>
  <si>
    <t xml:space="preserve">     ING. VICTOR PALMA CRUZ</t>
  </si>
  <si>
    <t xml:space="preserve">IMCT </t>
  </si>
  <si>
    <t>511-A</t>
  </si>
  <si>
    <t>ING. VICTOR PALMA CRUZ</t>
  </si>
  <si>
    <t xml:space="preserve">          ING. VICTOR PALMA CRUZ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</si>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</sst>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2" xfId="0" applyFont="1" applyBorder="1"/>
    <xf numFmtId="0" fontId="4" fillId="0" borderId="0" xfId="0" applyFont="1" applyBorder="1"/>
    <xf numFmtId="9" fontId="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110" zoomScaleNormal="11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9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x14ac:dyDescent="0.2">
      <c r="A8" s="4" t="s">
        <v>3</v>
      </c>
      <c r="B8" s="39" t="s">
        <v>4</v>
      </c>
      <c r="C8" s="39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9" t="s">
        <v>32</v>
      </c>
      <c r="M8" s="39"/>
      <c r="N8" s="39"/>
    </row>
    <row r="10" spans="1:19" x14ac:dyDescent="0.2">
      <c r="A10" s="4" t="s">
        <v>8</v>
      </c>
      <c r="B10" s="39" t="s">
        <v>31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9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9" s="11" customFormat="1" ht="12.75" customHeight="1" x14ac:dyDescent="0.2">
      <c r="A14" s="26" t="s">
        <v>37</v>
      </c>
      <c r="B14" s="9" t="s">
        <v>21</v>
      </c>
      <c r="C14" s="9" t="s">
        <v>40</v>
      </c>
      <c r="D14" s="9" t="s">
        <v>39</v>
      </c>
      <c r="E14" s="9">
        <v>35</v>
      </c>
      <c r="F14" s="9">
        <v>35</v>
      </c>
      <c r="G14" s="9"/>
      <c r="H14" s="24"/>
      <c r="I14" s="9">
        <f t="shared" ref="I14:I28" si="0">(E14-SUM(F14:G14))-K14</f>
        <v>0</v>
      </c>
      <c r="J14" s="24">
        <f t="shared" ref="J14" si="1">I14/E14</f>
        <v>0</v>
      </c>
      <c r="K14" s="9">
        <v>0</v>
      </c>
      <c r="L14" s="10">
        <f t="shared" ref="L14" si="2">K14/E14</f>
        <v>0</v>
      </c>
      <c r="M14" s="9">
        <v>93.68</v>
      </c>
      <c r="N14" s="15">
        <v>0.22850000000000001</v>
      </c>
      <c r="S14" s="1"/>
    </row>
    <row r="15" spans="1:19" s="11" customFormat="1" x14ac:dyDescent="0.2">
      <c r="A15" s="8"/>
      <c r="B15" s="9"/>
      <c r="C15" s="9"/>
      <c r="D15" s="9"/>
      <c r="E15" s="9"/>
      <c r="F15" s="9"/>
      <c r="G15" s="9"/>
      <c r="H15" s="24"/>
      <c r="I15" s="9"/>
      <c r="J15" s="24"/>
      <c r="K15" s="9"/>
      <c r="L15" s="10"/>
      <c r="M15" s="9"/>
      <c r="N15" s="15"/>
      <c r="S15" s="1"/>
    </row>
    <row r="16" spans="1:19" s="11" customFormat="1" x14ac:dyDescent="0.2">
      <c r="A16" s="8"/>
      <c r="B16" s="9"/>
      <c r="C16" s="9"/>
      <c r="D16" s="9"/>
      <c r="E16" s="9"/>
      <c r="F16" s="9"/>
      <c r="G16" s="9"/>
      <c r="H16" s="24"/>
      <c r="I16" s="9"/>
      <c r="J16" s="24"/>
      <c r="K16" s="9"/>
      <c r="L16" s="10"/>
      <c r="M16" s="9"/>
      <c r="N16" s="15"/>
      <c r="S16" s="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4"/>
      <c r="I17" s="9"/>
      <c r="J17" s="24"/>
      <c r="K17" s="9"/>
      <c r="L17" s="10"/>
      <c r="M17" s="9"/>
      <c r="N17" s="15"/>
      <c r="S17" s="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24"/>
      <c r="I18" s="9"/>
      <c r="J18" s="24"/>
      <c r="K18" s="9"/>
      <c r="L18" s="10"/>
      <c r="M18" s="9"/>
      <c r="N18" s="15"/>
      <c r="S18" s="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24"/>
      <c r="I19" s="9"/>
      <c r="J19" s="24"/>
      <c r="K19" s="9"/>
      <c r="L19" s="10"/>
      <c r="M19" s="9"/>
      <c r="N19" s="15"/>
      <c r="S19" s="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S20" s="1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S21" s="1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S22" s="1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  <c r="S24" s="1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S26" s="1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93.68</v>
      </c>
      <c r="N28" s="19">
        <f>AVERAGE(N14:N27)</f>
        <v>0.22850000000000001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1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1" ht="62.25" customHeight="1" x14ac:dyDescent="0.2">
      <c r="B34" s="44"/>
      <c r="C34" s="44"/>
      <c r="D34" s="44"/>
      <c r="E34" s="23"/>
      <c r="G34" s="39"/>
      <c r="H34" s="39"/>
      <c r="I34" s="39"/>
      <c r="J34" s="39"/>
      <c r="K34" s="22"/>
    </row>
    <row r="35" spans="1:11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1" hidden="1" x14ac:dyDescent="0.2"/>
    <row r="37" spans="1:11" ht="45" customHeight="1" x14ac:dyDescent="0.2">
      <c r="B37" s="21" t="str">
        <f>B10</f>
        <v>M.I.I. ESTEBAN DOMINGUEZ FISCAL</v>
      </c>
      <c r="C37" s="21"/>
      <c r="D37" s="21"/>
      <c r="E37" s="13"/>
      <c r="F37" s="13"/>
      <c r="G37" s="21" t="s">
        <v>42</v>
      </c>
      <c r="H37" s="21"/>
      <c r="I37" s="21"/>
      <c r="J37" s="21"/>
    </row>
  </sheetData>
  <mergeCells count="29">
    <mergeCell ref="A35:B35"/>
    <mergeCell ref="E35:H35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33</v>
      </c>
      <c r="C8" s="3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tr">
        <f>'1'!B10</f>
        <v>M.I.I. ESTEBAN DOMINGUEZ FISCAL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FLUIDOS</v>
      </c>
      <c r="B14" s="9" t="s">
        <v>34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93.68</v>
      </c>
      <c r="N14" s="15">
        <v>0.22850000000000001</v>
      </c>
    </row>
    <row r="15" spans="1:14" s="11" customFormat="1" x14ac:dyDescent="0.2">
      <c r="A15" s="9" t="s">
        <v>37</v>
      </c>
      <c r="B15" s="9" t="s">
        <v>43</v>
      </c>
      <c r="C15" s="9" t="s">
        <v>40</v>
      </c>
      <c r="D15" s="9" t="s">
        <v>39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93.68</v>
      </c>
      <c r="N15" s="15">
        <v>0.22850000000000001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70</v>
      </c>
      <c r="G28" s="17"/>
      <c r="H28" s="18"/>
      <c r="I28" s="17">
        <f t="shared" ref="I28" si="0">(E28-SUM(F28:G28))-K28</f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1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1" ht="62.25" customHeight="1" x14ac:dyDescent="0.2">
      <c r="B34" s="44"/>
      <c r="C34" s="44"/>
      <c r="D34" s="44"/>
      <c r="G34" s="39"/>
      <c r="H34" s="39"/>
      <c r="I34" s="39"/>
      <c r="J34" s="39"/>
      <c r="K34" s="22"/>
    </row>
    <row r="35" spans="1:11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1" hidden="1" x14ac:dyDescent="0.2"/>
    <row r="37" spans="1:11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21" t="str">
        <f>'1'!G37</f>
        <v xml:space="preserve">          ING. VICTOR PALMA CRUZ</v>
      </c>
      <c r="H37" s="21"/>
      <c r="I37" s="21"/>
      <c r="J37" s="21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v>1</v>
      </c>
      <c r="F8"/>
      <c r="G8" s="4" t="s">
        <v>6</v>
      </c>
      <c r="H8" s="20"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">
        <v>36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">
        <v>37</v>
      </c>
      <c r="B14" s="9" t="s">
        <v>44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/>
      <c r="H28" s="18"/>
      <c r="I28" s="17">
        <f t="shared" ref="I28" si="1">(E28-SUM(F28:G28))-K28</f>
        <v>35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1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1" ht="62.25" customHeight="1" x14ac:dyDescent="0.2">
      <c r="B34" s="44"/>
      <c r="C34" s="44"/>
      <c r="D34" s="44"/>
      <c r="G34" s="39"/>
      <c r="H34" s="39"/>
      <c r="I34" s="39"/>
      <c r="J34" s="39"/>
      <c r="K34" s="22"/>
    </row>
    <row r="35" spans="1:11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1" hidden="1" x14ac:dyDescent="0.2"/>
    <row r="37" spans="1:11" ht="45" customHeight="1" x14ac:dyDescent="0.2">
      <c r="B37" s="45" t="str">
        <f>B10</f>
        <v>MII. ESTEBAN DOMINGUEZ FISCAL</v>
      </c>
      <c r="C37" s="45"/>
      <c r="D37" s="45"/>
      <c r="E37" s="13"/>
      <c r="F37" s="13"/>
      <c r="G37" s="25" t="s">
        <v>38</v>
      </c>
      <c r="H37" s="21"/>
      <c r="I37" s="21"/>
      <c r="J37" s="21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O16" sqref="O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tr">
        <f>'1'!B10</f>
        <v>M.I.I. ESTEBAN DOMINGUEZ FISCAL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ref="H15:H27" si="2">F15/E15</f>
        <v>#DIV/0!</v>
      </c>
      <c r="I15" s="9">
        <f t="shared" si="0"/>
        <v>0</v>
      </c>
      <c r="J15" s="10" t="e">
        <f t="shared" ref="J15:J28" si="3">I15/E15</f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2"/>
        <v>#DIV/0!</v>
      </c>
      <c r="I16" s="9">
        <f t="shared" si="0"/>
        <v>0</v>
      </c>
      <c r="J16" s="10" t="e">
        <f t="shared" si="3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0"/>
        <v>0</v>
      </c>
      <c r="J17" s="10" t="e">
        <f t="shared" si="3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35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0" ht="62.25" customHeight="1" x14ac:dyDescent="0.2">
      <c r="B34" s="44"/>
      <c r="C34" s="44"/>
      <c r="D34" s="44"/>
      <c r="G34" s="39"/>
      <c r="H34" s="39"/>
      <c r="I34" s="39"/>
      <c r="J34" s="39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S13" sqref="S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tr">
        <f>'1'!B10</f>
        <v>M.I.I. ESTEBAN DOMINGUEZ FISCAL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0" ht="62.25" customHeight="1" x14ac:dyDescent="0.2">
      <c r="B34" s="44"/>
      <c r="C34" s="44"/>
      <c r="D34" s="44"/>
      <c r="G34" s="39"/>
      <c r="H34" s="39"/>
      <c r="I34" s="39"/>
      <c r="J34" s="39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2022-12-02T04:02:56Z</cp:lastPrinted>
  <dcterms:created xsi:type="dcterms:W3CDTF">2021-11-22T14:45:25Z</dcterms:created>
  <dcterms:modified xsi:type="dcterms:W3CDTF">2023-01-10T18:18:56Z</dcterms:modified>
  <cp:category/>
  <cp:contentStatus/>
</cp:coreProperties>
</file>