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elena\Desktop\MD-AR\"/>
    </mc:Choice>
  </mc:AlternateContent>
  <xr:revisionPtr revIDLastSave="0" documentId="8_{7568065B-E484-49B4-A2ED-C57298E5130A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4" l="1"/>
  <c r="L15" i="24"/>
  <c r="I14" i="10"/>
  <c r="B37" i="10"/>
  <c r="H14" i="25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J16" i="23"/>
  <c r="J15" i="23"/>
  <c r="E14" i="23"/>
  <c r="J14" i="23" s="1"/>
  <c r="D14" i="23"/>
  <c r="C14" i="23"/>
  <c r="A14" i="23"/>
  <c r="B10" i="23"/>
  <c r="B37" i="23" s="1"/>
  <c r="L8" i="23"/>
  <c r="H8" i="23"/>
  <c r="E8" i="23"/>
  <c r="I19" i="22"/>
  <c r="I24" i="22"/>
  <c r="C14" i="22"/>
  <c r="D14" i="22"/>
  <c r="E14" i="22"/>
  <c r="H14" i="22" s="1"/>
  <c r="A14" i="22"/>
  <c r="B10" i="22"/>
  <c r="B37" i="22" s="1"/>
  <c r="L8" i="22"/>
  <c r="H8" i="22"/>
  <c r="E8" i="22"/>
  <c r="K28" i="22"/>
  <c r="G28" i="22"/>
  <c r="F28" i="22"/>
  <c r="I27" i="22"/>
  <c r="I23" i="22"/>
  <c r="I21" i="22"/>
  <c r="I17" i="22"/>
  <c r="I16" i="22"/>
  <c r="J14" i="22"/>
  <c r="N28" i="10"/>
  <c r="M28" i="10"/>
  <c r="K28" i="10"/>
  <c r="G28" i="10"/>
  <c r="F28" i="10"/>
  <c r="E28" i="10"/>
  <c r="L14" i="10"/>
  <c r="I20" i="22" l="1"/>
  <c r="I15" i="25"/>
  <c r="J15" i="25" s="1"/>
  <c r="H15" i="25"/>
  <c r="I17" i="25"/>
  <c r="J17" i="25" s="1"/>
  <c r="H17" i="25"/>
  <c r="I19" i="25"/>
  <c r="J19" i="25" s="1"/>
  <c r="H19" i="25"/>
  <c r="I21" i="25"/>
  <c r="J21" i="25" s="1"/>
  <c r="H21" i="25"/>
  <c r="I23" i="25"/>
  <c r="J23" i="25" s="1"/>
  <c r="H23" i="25"/>
  <c r="I25" i="25"/>
  <c r="J25" i="25" s="1"/>
  <c r="H25" i="25"/>
  <c r="I27" i="25"/>
  <c r="J27" i="25" s="1"/>
  <c r="H27" i="25"/>
  <c r="I15" i="22"/>
  <c r="I16" i="25"/>
  <c r="J16" i="25" s="1"/>
  <c r="H16" i="25"/>
  <c r="I18" i="25"/>
  <c r="J18" i="25" s="1"/>
  <c r="H18" i="25"/>
  <c r="I20" i="25"/>
  <c r="J20" i="25" s="1"/>
  <c r="H20" i="25"/>
  <c r="I22" i="25"/>
  <c r="J22" i="25" s="1"/>
  <c r="H22" i="25"/>
  <c r="I24" i="25"/>
  <c r="J24" i="25" s="1"/>
  <c r="H24" i="25"/>
  <c r="I26" i="25"/>
  <c r="J26" i="25" s="1"/>
  <c r="H26" i="25"/>
  <c r="I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E28" i="24"/>
  <c r="L14" i="23"/>
  <c r="L15" i="23"/>
  <c r="L16" i="23"/>
  <c r="E28" i="23"/>
  <c r="I18" i="22"/>
  <c r="I22" i="22"/>
  <c r="I26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<sst xmlns="http://schemas.openxmlformats.org/spreadsheetml/2006/main" count="181" uniqueCount="43">
  <si>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</si>
  <si>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</si>
  <si>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</si>
  <si>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</si>
  <si>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</si>
  <si>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</si>
  <si>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</si>
  <si>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</si>
  <si>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</si>
  <si>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</si>
  <si>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</si>
  <si>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</si>
  <si>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</si>
  <si>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</si>
  <si>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</si>
  <si>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</si>
  <si>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</si>
  <si>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</si>
  <si>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</si>
  <si>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</si>
  <si>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</si>
  <si>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</si>
  <si>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</si>
  <si>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</si>
  <si>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</si>
  <si>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</si>
  <si>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</si>
  <si>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</si>
  <si>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</si>
  <si>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</si>
  <si>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</si>
  <si>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EN SISTEMAS COMPUTACIONALES </t>
  </si>
  <si>
    <t>Sep22-Ene23</t>
  </si>
  <si>
    <t>MATEMATICAS DISCRETA</t>
  </si>
  <si>
    <t>MD-AR</t>
  </si>
  <si>
    <t>ISIC</t>
  </si>
  <si>
    <t>ISC. MARIA ELENA MORALES BENITEZ</t>
  </si>
  <si>
    <t>S/E</t>
  </si>
  <si>
    <t>ll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</si>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</sst>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1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30.5703125" style="1" customWidth="1"/>
    <col min="5" max="5" width="9.42578125" style="1" customWidth="1"/>
    <col min="6" max="9" width="7.5703125" style="1" customWidth="1"/>
    <col min="10" max="10" width="16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 t="s">
        <v>4</v>
      </c>
      <c r="C8" s="29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29" t="s">
        <v>32</v>
      </c>
      <c r="M8" s="29"/>
      <c r="N8" s="29"/>
    </row>
    <row r="10" spans="1:14" x14ac:dyDescent="0.2">
      <c r="A10" s="4" t="s">
        <v>8</v>
      </c>
      <c r="B10" s="29" t="s">
        <v>36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8" t="s">
        <v>33</v>
      </c>
      <c r="B14" s="9" t="s">
        <v>21</v>
      </c>
      <c r="C14" s="9" t="s">
        <v>34</v>
      </c>
      <c r="D14" s="9" t="s">
        <v>35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21">
        <v>0</v>
      </c>
      <c r="L14" s="10">
        <f t="shared" ref="L14:L28" si="1">K14/E14</f>
        <v>0</v>
      </c>
      <c r="M14" s="9">
        <v>81</v>
      </c>
      <c r="N14" s="15">
        <v>0.6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</v>
      </c>
      <c r="F28" s="17">
        <f>SUM(F14:F27)</f>
        <v>15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81</v>
      </c>
      <c r="N28" s="19">
        <f>AVERAGE(N14:N27)</f>
        <v>0.6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ISC. MARIA ELENA MORALES BENITEZ</v>
      </c>
      <c r="C37" s="23"/>
      <c r="D37" s="23"/>
      <c r="E37" s="13"/>
      <c r="F37" s="13"/>
      <c r="G37" s="23" t="s">
        <v>36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2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Sep22-Ene23</v>
      </c>
      <c r="M8" s="29"/>
      <c r="N8" s="29"/>
    </row>
    <row r="10" spans="1:14" x14ac:dyDescent="0.2">
      <c r="A10" s="4" t="s">
        <v>8</v>
      </c>
      <c r="B10" s="29" t="str">
        <f>'1'!B10</f>
        <v>ISC. MARIA ELENA MORALES BENITEZ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MATEMATICAS DISCRETA</v>
      </c>
      <c r="B14" s="9" t="s">
        <v>37</v>
      </c>
      <c r="C14" s="9" t="str">
        <f>'1'!C14</f>
        <v>MD-AR</v>
      </c>
      <c r="D14" s="9" t="str">
        <f>'1'!D14</f>
        <v>ISIC</v>
      </c>
      <c r="E14" s="9">
        <f>'1'!E14</f>
        <v>15</v>
      </c>
      <c r="F14" s="9"/>
      <c r="G14" s="9"/>
      <c r="H14" s="10">
        <f t="shared" ref="H14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>
        <f t="shared" ref="I15:I28" si="3">(E15-SUM(F15:G15))-K15</f>
        <v>0</v>
      </c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>
        <f t="shared" si="3"/>
        <v>0</v>
      </c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>
        <f t="shared" si="3"/>
        <v>0</v>
      </c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>
        <f t="shared" si="3"/>
        <v>0</v>
      </c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>
        <f t="shared" si="3"/>
        <v>0</v>
      </c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>
        <f t="shared" si="3"/>
        <v>0</v>
      </c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>
        <f t="shared" si="3"/>
        <v>0</v>
      </c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>
        <f t="shared" si="3"/>
        <v>0</v>
      </c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>
        <f t="shared" si="3"/>
        <v>0</v>
      </c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>
        <f t="shared" si="3"/>
        <v>0</v>
      </c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>
        <f t="shared" si="3"/>
        <v>0</v>
      </c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>
        <f t="shared" si="3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>
        <f t="shared" si="3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15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/>
      <c r="N28" s="19"/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ISC. MARIA ELENA MORALES BENITEZ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B8" zoomScale="85" zoomScaleNormal="85" zoomScaleSheetLayoutView="100" workbookViewId="0">
      <selection activeCell="A14" sqref="A14: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9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3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Sep22-Ene23</v>
      </c>
      <c r="M8" s="29"/>
      <c r="N8" s="29"/>
    </row>
    <row r="10" spans="1:14" x14ac:dyDescent="0.2">
      <c r="A10" s="4" t="s">
        <v>8</v>
      </c>
      <c r="B10" s="29" t="str">
        <f>'1'!B10</f>
        <v>ISC. MARIA ELENA MORALES BENITEZ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MATEMATICAS DISCRETA</v>
      </c>
      <c r="B14" s="9" t="s">
        <v>38</v>
      </c>
      <c r="C14" s="9" t="str">
        <f>'1'!C14</f>
        <v>MD-AR</v>
      </c>
      <c r="D14" s="9" t="str">
        <f>'1'!D14</f>
        <v>ISIC</v>
      </c>
      <c r="E14" s="9">
        <f>'1'!E14</f>
        <v>15</v>
      </c>
      <c r="F14" s="9">
        <v>15</v>
      </c>
      <c r="G14" s="9"/>
      <c r="H14" s="10"/>
      <c r="I14" s="9">
        <v>0</v>
      </c>
      <c r="J14" s="10">
        <f t="shared" ref="J14:J28" si="0">I14/E14</f>
        <v>0</v>
      </c>
      <c r="K14" s="9">
        <v>0</v>
      </c>
      <c r="L14" s="10">
        <f t="shared" ref="L14:L28" si="1">K14/E14</f>
        <v>0</v>
      </c>
      <c r="M14" s="9">
        <v>82</v>
      </c>
      <c r="N14" s="15">
        <v>1</v>
      </c>
    </row>
    <row r="15" spans="1:14" s="11" customFormat="1" x14ac:dyDescent="0.2">
      <c r="A15" s="9" t="s">
        <v>33</v>
      </c>
      <c r="B15" s="9" t="s">
        <v>39</v>
      </c>
      <c r="C15" s="9" t="s">
        <v>34</v>
      </c>
      <c r="D15" s="9" t="s">
        <v>35</v>
      </c>
      <c r="E15" s="9">
        <v>15</v>
      </c>
      <c r="F15" s="9">
        <v>15</v>
      </c>
      <c r="G15" s="9"/>
      <c r="H15" s="10"/>
      <c r="I15" s="9">
        <v>0</v>
      </c>
      <c r="J15" s="10">
        <f t="shared" si="0"/>
        <v>0</v>
      </c>
      <c r="K15" s="9">
        <v>0</v>
      </c>
      <c r="L15" s="10">
        <f t="shared" si="1"/>
        <v>0</v>
      </c>
      <c r="M15" s="9">
        <v>70</v>
      </c>
      <c r="N15" s="15">
        <v>1</v>
      </c>
    </row>
    <row r="16" spans="1:14" s="11" customFormat="1" x14ac:dyDescent="0.2">
      <c r="A16" s="9" t="s">
        <v>33</v>
      </c>
      <c r="B16" s="9" t="s">
        <v>40</v>
      </c>
      <c r="C16" s="9" t="s">
        <v>34</v>
      </c>
      <c r="D16" s="9" t="s">
        <v>35</v>
      </c>
      <c r="E16" s="9">
        <v>15</v>
      </c>
      <c r="F16" s="9">
        <v>15</v>
      </c>
      <c r="G16" s="9"/>
      <c r="H16" s="10"/>
      <c r="I16" s="9">
        <v>0</v>
      </c>
      <c r="J16" s="10">
        <f t="shared" si="0"/>
        <v>0</v>
      </c>
      <c r="K16" s="9">
        <v>0</v>
      </c>
      <c r="L16" s="10">
        <f t="shared" si="1"/>
        <v>0</v>
      </c>
      <c r="M16" s="9">
        <v>72</v>
      </c>
      <c r="N16" s="15">
        <v>1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45</v>
      </c>
      <c r="F28" s="17">
        <f>SUM(F14:F27)</f>
        <v>45</v>
      </c>
      <c r="G28" s="17"/>
      <c r="H28" s="18"/>
      <c r="I28" s="17">
        <f t="shared" ref="I28" si="2">(E28-SUM(F28:G28))-K28</f>
        <v>0</v>
      </c>
      <c r="J28" s="18">
        <f t="shared" si="0"/>
        <v>0</v>
      </c>
      <c r="K28" s="17">
        <f>SUM(K14:K27)</f>
        <v>0</v>
      </c>
      <c r="L28" s="18">
        <f t="shared" si="1"/>
        <v>0</v>
      </c>
      <c r="M28" s="17">
        <f>AVERAGE(M14:M27)</f>
        <v>74.666666666666671</v>
      </c>
      <c r="N28" s="19">
        <f>AVERAGE(N14:N27)</f>
        <v>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ISC. MARIA ELENA MORALES BENITEZ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13" zoomScale="85" zoomScaleNormal="85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>
        <v>4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Sep22-Ene23</v>
      </c>
      <c r="M8" s="29"/>
      <c r="N8" s="29"/>
    </row>
    <row r="10" spans="1:14" x14ac:dyDescent="0.2">
      <c r="A10" s="4" t="s">
        <v>8</v>
      </c>
      <c r="B10" s="29" t="str">
        <f>'1'!B10</f>
        <v>ISC. MARIA ELENA MORALES BENITEZ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">
      <c r="A14" s="9" t="str">
        <f>'1'!A14</f>
        <v>MATEMATICAS DISCRETA</v>
      </c>
      <c r="B14" s="9" t="s">
        <v>41</v>
      </c>
      <c r="C14" s="9" t="str">
        <f>'1'!C14</f>
        <v>MD-AR</v>
      </c>
      <c r="D14" s="9" t="str">
        <f>'1'!D14</f>
        <v>ISIC</v>
      </c>
      <c r="E14" s="9">
        <f>'1'!E14</f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>
        <v>0</v>
      </c>
      <c r="K14" s="9">
        <v>0</v>
      </c>
      <c r="L14" s="10">
        <f t="shared" ref="L14:L28" si="1">K14/E14</f>
        <v>0</v>
      </c>
      <c r="M14" s="9">
        <v>80</v>
      </c>
      <c r="N14" s="15">
        <v>1</v>
      </c>
    </row>
    <row r="15" spans="1:14" s="11" customFormat="1" x14ac:dyDescent="0.2">
      <c r="A15" s="9" t="s">
        <v>33</v>
      </c>
      <c r="B15" s="9" t="s">
        <v>42</v>
      </c>
      <c r="C15" s="9" t="s">
        <v>34</v>
      </c>
      <c r="D15" s="9" t="s">
        <v>35</v>
      </c>
      <c r="E15" s="9">
        <v>15</v>
      </c>
      <c r="F15" s="9">
        <v>15</v>
      </c>
      <c r="G15" s="9"/>
      <c r="H15" s="10"/>
      <c r="I15" s="9">
        <f t="shared" si="0"/>
        <v>0</v>
      </c>
      <c r="J15" s="10">
        <v>0</v>
      </c>
      <c r="K15" s="9">
        <v>0</v>
      </c>
      <c r="L15" s="10">
        <f t="shared" si="1"/>
        <v>0</v>
      </c>
      <c r="M15" s="9">
        <v>90</v>
      </c>
      <c r="N15" s="15">
        <v>1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30</v>
      </c>
      <c r="F28" s="17">
        <f>SUM(F14:F27)</f>
        <v>30</v>
      </c>
      <c r="G28" s="17">
        <f>SUM(G14:G27)</f>
        <v>0</v>
      </c>
      <c r="H28" s="18">
        <f>SUM(F28:G28)/E28</f>
        <v>1</v>
      </c>
      <c r="I28" s="17">
        <f t="shared" si="0"/>
        <v>0</v>
      </c>
      <c r="J28" s="18">
        <f t="shared" ref="J14: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85</v>
      </c>
      <c r="N28" s="19">
        <f>AVERAGE(N14:N27)</f>
        <v>1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ISC. MARIA ELENA MORALES BENITEZ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9" t="s">
        <v>29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Sep22-Ene23</v>
      </c>
      <c r="M8" s="29"/>
      <c r="N8" s="29"/>
    </row>
    <row r="10" spans="1:14" x14ac:dyDescent="0.2">
      <c r="A10" s="4" t="s">
        <v>8</v>
      </c>
      <c r="B10" s="29" t="str">
        <f>'1'!B10</f>
        <v>ISC. MARIA ELENA MORALES BENITEZ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.5" x14ac:dyDescent="0.2">
      <c r="A14" s="9" t="str">
        <f>'1'!A14</f>
        <v>MATEMATICAS DISCRETA</v>
      </c>
      <c r="B14" s="9"/>
      <c r="C14" s="9" t="str">
        <f>'1'!C14</f>
        <v>MD-AR</v>
      </c>
      <c r="D14" s="9" t="str">
        <f>'1'!D14</f>
        <v>ISIC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ref="H15:H27" si="3">(F15+G15)/E15</f>
        <v>#DIV/0!</v>
      </c>
      <c r="I15" s="9">
        <f t="shared" si="0"/>
        <v>0</v>
      </c>
      <c r="J15" s="10" t="e">
        <f t="shared" si="1"/>
        <v>#DIV/0!</v>
      </c>
      <c r="K15" s="9"/>
      <c r="L15" s="10" t="e">
        <f t="shared" si="2"/>
        <v>#DIV/0!</v>
      </c>
      <c r="M15" s="9"/>
      <c r="N15" s="15"/>
    </row>
    <row r="16" spans="1:14" s="11" customFormat="1" x14ac:dyDescent="0.2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3"/>
        <v>#DIV/0!</v>
      </c>
      <c r="I16" s="9">
        <f t="shared" si="0"/>
        <v>0</v>
      </c>
      <c r="J16" s="10" t="e">
        <f t="shared" si="1"/>
        <v>#DIV/0!</v>
      </c>
      <c r="K16" s="9"/>
      <c r="L16" s="10" t="e">
        <f t="shared" si="2"/>
        <v>#DIV/0!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3"/>
        <v>#DIV/0!</v>
      </c>
      <c r="I17" s="9">
        <f t="shared" si="0"/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0"/>
        <v>0</v>
      </c>
      <c r="J28" s="18" t="e">
        <f t="shared" si="1"/>
        <v>#DIV/0!</v>
      </c>
      <c r="K28" s="17">
        <f>SUM(K14:K27)</f>
        <v>0</v>
      </c>
      <c r="L28" s="18" t="e">
        <f t="shared" si="2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">
      <c r="B34" s="28"/>
      <c r="C34" s="28"/>
      <c r="D34" s="28"/>
      <c r="G34" s="29"/>
      <c r="H34" s="29"/>
      <c r="I34" s="29"/>
      <c r="J34" s="29"/>
    </row>
    <row r="35" spans="1:10" hidden="1" x14ac:dyDescent="0.2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"/>
    <row r="37" spans="1:10" ht="45" customHeight="1" x14ac:dyDescent="0.2">
      <c r="B37" s="23" t="str">
        <f>B10</f>
        <v>ISC. MARIA ELENA MORALES BENITEZ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elena</cp:lastModifiedBy>
  <cp:revision/>
  <cp:lastPrinted>2022-11-04T19:52:23Z</cp:lastPrinted>
  <dcterms:created xsi:type="dcterms:W3CDTF">2021-11-22T14:45:25Z</dcterms:created>
  <dcterms:modified xsi:type="dcterms:W3CDTF">2023-01-04T17:17:16Z</dcterms:modified>
  <cp:category/>
  <cp:contentStatus/>
</cp:coreProperties>
</file>