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CALIF. 1\"/>
    </mc:Choice>
  </mc:AlternateContent>
  <xr:revisionPtr revIDLastSave="0" documentId="8_{B053D7CA-A3B8-40D4-98E8-58A1705EB6F5}" xr6:coauthVersionLast="47" xr6:coauthVersionMax="47" xr10:uidLastSave="{00000000-0000-0000-0000-000000000000}"/>
  <bookViews>
    <workbookView xWindow="60" yWindow="630" windowWidth="20430" windowHeight="10890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5" l="1"/>
  <c r="H14" i="25"/>
  <c r="H15" i="25"/>
  <c r="H16" i="25"/>
  <c r="M28" i="25" l="1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I27" i="22"/>
  <c r="J27" i="22" s="1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I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<sst xmlns="http://schemas.openxmlformats.org/spreadsheetml/2006/main" count="173" uniqueCount="43">
  <si>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</si>
  <si>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</si>
  <si>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</si>
  <si>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</si>
  <si>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</si>
  <si>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</si>
  <si>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</si>
  <si>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</si>
  <si>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</si>
  <si>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</si>
  <si>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</si>
  <si>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</si>
  <si>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</si>
  <si>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</si>
  <si>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</si>
  <si>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</si>
  <si>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</si>
  <si>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</si>
  <si>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</si>
  <si>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</si>
  <si>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</si>
  <si>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</si>
  <si>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</si>
  <si>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</si>
  <si>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</si>
  <si>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</si>
  <si>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</si>
  <si>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</si>
  <si>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</si>
  <si>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</si>
  <si>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</si>
  <si>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</si>
  <si>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</si>
  <si>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</si>
  <si>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</si>
  <si>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QUIMICA ANALITICA </t>
  </si>
  <si>
    <t xml:space="preserve">MICROBIOLOGIA </t>
  </si>
  <si>
    <t xml:space="preserve">ANALISIS INSTRUMENTAL </t>
  </si>
  <si>
    <t xml:space="preserve">CONSERVACION Y REMEDIACION DE SUELOS </t>
  </si>
  <si>
    <t>206-A</t>
  </si>
  <si>
    <t>406-A</t>
  </si>
  <si>
    <t>806-A</t>
  </si>
  <si>
    <t>FEB-JUL-2023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</si>
</sst>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5" zoomScale="85" zoomScaleNormal="85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1</v>
      </c>
      <c r="C8" s="29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6" t="s">
        <v>7</v>
      </c>
      <c r="J8" s="36"/>
      <c r="K8" s="36"/>
      <c r="L8" s="29" t="s">
        <v>42</v>
      </c>
      <c r="M8" s="29"/>
      <c r="N8" s="29"/>
    </row>
    <row r="10" spans="1:14" x14ac:dyDescent="0.2">
      <c r="A10" s="4" t="s">
        <v>9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10</v>
      </c>
      <c r="B12" s="34" t="s">
        <v>11</v>
      </c>
      <c r="C12" s="34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5" t="s">
        <v>22</v>
      </c>
    </row>
    <row r="13" spans="1:14" x14ac:dyDescent="0.2">
      <c r="A13" s="33"/>
      <c r="B13" s="35"/>
      <c r="C13" s="35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26"/>
    </row>
    <row r="14" spans="1:14" s="11" customFormat="1" x14ac:dyDescent="0.2">
      <c r="A14" s="9" t="s">
        <v>35</v>
      </c>
      <c r="B14" s="9">
        <v>0</v>
      </c>
      <c r="C14" s="9" t="s">
        <v>39</v>
      </c>
      <c r="D14" s="9" t="s">
        <v>33</v>
      </c>
      <c r="E14" s="9">
        <v>28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40"/>
      <c r="N14" s="15">
        <v>0</v>
      </c>
    </row>
    <row r="15" spans="1:14" s="11" customFormat="1" x14ac:dyDescent="0.2">
      <c r="A15" s="9" t="s">
        <v>36</v>
      </c>
      <c r="B15" s="9">
        <v>1</v>
      </c>
      <c r="C15" s="9" t="s">
        <v>40</v>
      </c>
      <c r="D15" s="9" t="s">
        <v>33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v>4</v>
      </c>
      <c r="J15" s="10">
        <f t="shared" si="1"/>
        <v>0.17391304347826086</v>
      </c>
      <c r="K15" s="9"/>
      <c r="L15" s="10">
        <f t="shared" si="2"/>
        <v>0</v>
      </c>
      <c r="M15" s="40">
        <v>85.17</v>
      </c>
      <c r="N15" s="15">
        <v>0.3478</v>
      </c>
    </row>
    <row r="16" spans="1:14" s="11" customFormat="1" x14ac:dyDescent="0.2">
      <c r="A16" s="9" t="s">
        <v>37</v>
      </c>
      <c r="B16" s="9">
        <v>0</v>
      </c>
      <c r="C16" s="9" t="s">
        <v>40</v>
      </c>
      <c r="D16" s="9" t="s">
        <v>33</v>
      </c>
      <c r="E16" s="9">
        <v>31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40"/>
      <c r="N16" s="15">
        <v>0</v>
      </c>
    </row>
    <row r="17" spans="1:14" s="11" customFormat="1" ht="25.5" x14ac:dyDescent="0.2">
      <c r="A17" s="9" t="s">
        <v>38</v>
      </c>
      <c r="B17" s="9">
        <v>1</v>
      </c>
      <c r="C17" s="9" t="s">
        <v>41</v>
      </c>
      <c r="D17" s="9" t="s">
        <v>33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40">
        <v>89.61</v>
      </c>
      <c r="N17" s="15">
        <v>0.61109999999999998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100</v>
      </c>
      <c r="F28" s="17">
        <v>37</v>
      </c>
      <c r="G28" s="17">
        <f>SUM(G14:G27)</f>
        <v>0</v>
      </c>
      <c r="H28" s="18">
        <f>SUM(F28:G28)/E28</f>
        <v>0.37</v>
      </c>
      <c r="I28" s="17">
        <f t="shared" si="3"/>
        <v>63</v>
      </c>
      <c r="J28" s="18">
        <f t="shared" si="1"/>
        <v>0.63</v>
      </c>
      <c r="K28" s="17">
        <f>SUM(K14:K27)</f>
        <v>0</v>
      </c>
      <c r="L28" s="18">
        <f t="shared" si="2"/>
        <v>0</v>
      </c>
      <c r="M28" s="17">
        <f>AVERAGE(M14:M27)</f>
        <v>87.39</v>
      </c>
      <c r="N28" s="19">
        <f>AVERAGE(N14:N27)</f>
        <v>0.23972499999999999</v>
      </c>
    </row>
    <row r="30" spans="1:14" ht="120" customHeight="1" x14ac:dyDescent="0.2">
      <c r="A30" s="27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0" t="s">
        <v>28</v>
      </c>
      <c r="C33" s="30"/>
      <c r="D33" s="30"/>
      <c r="G33" s="31" t="s">
        <v>29</v>
      </c>
      <c r="H33" s="31"/>
      <c r="I33" s="31"/>
      <c r="J33" s="31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M.C. SOLEDAD ESTHER MALDONADO BRAVO 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36" t="s">
        <v>7</v>
      </c>
      <c r="J8" s="36"/>
      <c r="K8" s="36"/>
      <c r="L8" s="29" t="str">
        <f>'0'!L8</f>
        <v>Ago-Dic 2022</v>
      </c>
      <c r="M8" s="29"/>
      <c r="N8" s="29"/>
    </row>
    <row r="10" spans="1:14" x14ac:dyDescent="0.2">
      <c r="A10" s="4" t="s">
        <v>9</v>
      </c>
      <c r="B10" s="29">
        <f>'0'!B10</f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10</v>
      </c>
      <c r="B12" s="34" t="s">
        <v>11</v>
      </c>
      <c r="C12" s="34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5" t="s">
        <v>22</v>
      </c>
    </row>
    <row r="13" spans="1:14" x14ac:dyDescent="0.2">
      <c r="A13" s="33"/>
      <c r="B13" s="35"/>
      <c r="C13" s="35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26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7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0" t="s">
        <v>28</v>
      </c>
      <c r="C33" s="30"/>
      <c r="D33" s="30"/>
      <c r="G33" s="31" t="s">
        <v>29</v>
      </c>
      <c r="H33" s="31"/>
      <c r="I33" s="31"/>
      <c r="J33" s="31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36" t="s">
        <v>7</v>
      </c>
      <c r="J8" s="36"/>
      <c r="K8" s="36"/>
      <c r="L8" s="29" t="str">
        <f>'0'!L8</f>
        <v>Ago-Dic 2022</v>
      </c>
      <c r="M8" s="29"/>
      <c r="N8" s="29"/>
    </row>
    <row r="10" spans="1:14" x14ac:dyDescent="0.2">
      <c r="A10" s="4" t="s">
        <v>9</v>
      </c>
      <c r="B10" s="29">
        <f>'0'!B10</f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10</v>
      </c>
      <c r="B12" s="34" t="s">
        <v>11</v>
      </c>
      <c r="C12" s="34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5" t="s">
        <v>22</v>
      </c>
    </row>
    <row r="13" spans="1:14" x14ac:dyDescent="0.2">
      <c r="A13" s="33"/>
      <c r="B13" s="35"/>
      <c r="C13" s="35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26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7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0" t="s">
        <v>28</v>
      </c>
      <c r="C33" s="30"/>
      <c r="D33" s="30"/>
      <c r="G33" s="31" t="s">
        <v>29</v>
      </c>
      <c r="H33" s="31"/>
      <c r="I33" s="31"/>
      <c r="J33" s="31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36" t="s">
        <v>7</v>
      </c>
      <c r="J8" s="36"/>
      <c r="K8" s="36"/>
      <c r="L8" s="29" t="str">
        <f>'0'!L8</f>
        <v>Ago-Dic 2022</v>
      </c>
      <c r="M8" s="29"/>
      <c r="N8" s="29"/>
    </row>
    <row r="10" spans="1:14" x14ac:dyDescent="0.2">
      <c r="A10" s="4" t="s">
        <v>9</v>
      </c>
      <c r="B10" s="29">
        <f>'0'!B10</f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10</v>
      </c>
      <c r="B12" s="34" t="s">
        <v>11</v>
      </c>
      <c r="C12" s="34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5" t="s">
        <v>22</v>
      </c>
    </row>
    <row r="13" spans="1:14" x14ac:dyDescent="0.2">
      <c r="A13" s="33"/>
      <c r="B13" s="35"/>
      <c r="C13" s="35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26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7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0" t="s">
        <v>28</v>
      </c>
      <c r="C33" s="30"/>
      <c r="D33" s="30"/>
      <c r="G33" s="31" t="s">
        <v>29</v>
      </c>
      <c r="H33" s="31"/>
      <c r="I33" s="31"/>
      <c r="J33" s="31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S19" sqref="S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9</v>
      </c>
      <c r="G8" s="4" t="s">
        <v>6</v>
      </c>
      <c r="H8" s="5">
        <v>4</v>
      </c>
      <c r="I8" s="36" t="s">
        <v>7</v>
      </c>
      <c r="J8" s="36"/>
      <c r="K8" s="36"/>
      <c r="L8" s="29" t="s">
        <v>8</v>
      </c>
      <c r="M8" s="29"/>
      <c r="N8" s="29"/>
    </row>
    <row r="10" spans="1:14" x14ac:dyDescent="0.2">
      <c r="A10" s="4" t="s">
        <v>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10</v>
      </c>
      <c r="B12" s="34" t="s">
        <v>11</v>
      </c>
      <c r="C12" s="34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5" t="s">
        <v>22</v>
      </c>
    </row>
    <row r="13" spans="1:14" x14ac:dyDescent="0.2">
      <c r="A13" s="33"/>
      <c r="B13" s="35"/>
      <c r="C13" s="35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26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7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2"/>
    </row>
    <row r="33" spans="1:10" x14ac:dyDescent="0.2">
      <c r="B33" s="30" t="s">
        <v>28</v>
      </c>
      <c r="C33" s="30"/>
      <c r="D33" s="30"/>
      <c r="G33" s="31" t="s">
        <v>29</v>
      </c>
      <c r="H33" s="31"/>
      <c r="I33" s="31"/>
      <c r="J33" s="31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2023-03-30T07:21:55Z</dcterms:modified>
  <cp:category/>
  <cp:contentStatus/>
</cp:coreProperties>
</file>