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2\"/>
    </mc:Choice>
  </mc:AlternateContent>
  <xr:revisionPtr revIDLastSave="0" documentId="8_{73A233D5-044B-4DD5-942F-E87C1B47D504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4" l="1"/>
  <c r="K57" i="1"/>
  <c r="L57" i="1"/>
  <c r="M57" i="1"/>
  <c r="N57" i="1"/>
  <c r="O57" i="1"/>
  <c r="P57" i="1"/>
  <c r="J57" i="1"/>
  <c r="J40" i="1"/>
  <c r="J56" i="1" s="1"/>
  <c r="K40" i="1"/>
  <c r="J54" i="6"/>
  <c r="J55" i="6"/>
  <c r="O56" i="6"/>
  <c r="P56" i="6"/>
  <c r="K56" i="6"/>
  <c r="L56" i="6"/>
  <c r="M56" i="6"/>
  <c r="N56" i="6"/>
  <c r="J56" i="6"/>
  <c r="K56" i="1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P56" i="1"/>
  <c r="O56" i="1"/>
  <c r="N56" i="1"/>
  <c r="M56" i="1"/>
  <c r="L56" i="1"/>
  <c r="P55" i="1"/>
  <c r="O55" i="1"/>
  <c r="N55" i="1"/>
  <c r="M55" i="1"/>
  <c r="L5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J27" i="3"/>
  <c r="J55" i="1" l="1"/>
  <c r="K55" i="1"/>
  <c r="K58" i="1" s="1"/>
  <c r="K59" i="1"/>
  <c r="Q40" i="1"/>
  <c r="J59" i="1"/>
  <c r="K58" i="3"/>
  <c r="J57" i="3"/>
  <c r="J56" i="3"/>
  <c r="J59" i="3" s="1"/>
  <c r="J55" i="3"/>
  <c r="Q28" i="6"/>
  <c r="Q24" i="6"/>
  <c r="Q20" i="6"/>
  <c r="Q16" i="6"/>
  <c r="P55" i="6"/>
  <c r="P58" i="6" s="1"/>
  <c r="O55" i="6"/>
  <c r="N55" i="6"/>
  <c r="M55" i="6"/>
  <c r="L55" i="6"/>
  <c r="L58" i="6" s="1"/>
  <c r="K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56" i="6" s="1"/>
  <c r="Q31" i="6"/>
  <c r="Q30" i="6"/>
  <c r="Q29" i="6"/>
  <c r="Q27" i="6"/>
  <c r="Q26" i="6"/>
  <c r="Q25" i="6"/>
  <c r="Q23" i="6"/>
  <c r="Q22" i="6"/>
  <c r="Q21" i="6"/>
  <c r="Q19" i="6"/>
  <c r="Q18" i="6"/>
  <c r="Q17" i="6"/>
  <c r="Q15" i="6"/>
  <c r="Q14" i="6"/>
  <c r="Q13" i="6"/>
  <c r="Q11" i="6"/>
  <c r="Q10" i="6"/>
  <c r="Q9" i="6"/>
  <c r="P56" i="4"/>
  <c r="O56" i="4"/>
  <c r="N56" i="4"/>
  <c r="M56" i="4"/>
  <c r="L56" i="4"/>
  <c r="K56" i="4"/>
  <c r="M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P55" i="3"/>
  <c r="O55" i="3"/>
  <c r="N55" i="3"/>
  <c r="M55" i="3"/>
  <c r="M58" i="3" s="1"/>
  <c r="L55" i="3"/>
  <c r="K55" i="3"/>
  <c r="P57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J58" i="1" l="1"/>
  <c r="Q54" i="4"/>
  <c r="K58" i="6"/>
  <c r="Q56" i="3"/>
  <c r="J57" i="6"/>
  <c r="Q12" i="6"/>
  <c r="J58" i="6"/>
  <c r="L58" i="4"/>
  <c r="P58" i="4"/>
  <c r="L57" i="4"/>
  <c r="P57" i="4"/>
  <c r="N58" i="4"/>
  <c r="J57" i="4"/>
  <c r="N57" i="4"/>
  <c r="O58" i="3"/>
  <c r="K57" i="3"/>
  <c r="O57" i="3"/>
  <c r="N58" i="3"/>
  <c r="K58" i="4"/>
  <c r="O58" i="4"/>
  <c r="N58" i="6"/>
  <c r="N57" i="3"/>
  <c r="K57" i="4"/>
  <c r="O57" i="4"/>
  <c r="M57" i="6"/>
  <c r="L58" i="3"/>
  <c r="P58" i="3"/>
  <c r="Q56" i="4"/>
  <c r="M58" i="4"/>
  <c r="N57" i="6"/>
  <c r="M58" i="6"/>
  <c r="O58" i="6"/>
  <c r="Q54" i="6"/>
  <c r="Q55" i="6"/>
  <c r="J58" i="4"/>
  <c r="Q57" i="3"/>
  <c r="Q55" i="3"/>
  <c r="Q58" i="3" s="1"/>
  <c r="Q58" i="6" l="1"/>
  <c r="Q58" i="4"/>
  <c r="Q57" i="4"/>
  <c r="Q57" i="6"/>
  <c r="Q51" i="1"/>
  <c r="Q52" i="1"/>
  <c r="Q53" i="1"/>
  <c r="Q41" i="1" l="1"/>
  <c r="Q42" i="1"/>
  <c r="Q43" i="1"/>
  <c r="Q44" i="1"/>
  <c r="Q45" i="1"/>
  <c r="Q46" i="1"/>
  <c r="Q47" i="1"/>
  <c r="Q48" i="1"/>
  <c r="Q49" i="1"/>
  <c r="Q50" i="1"/>
  <c r="Q56" i="1" l="1"/>
  <c r="Q55" i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<sst xmlns="http://schemas.openxmlformats.org/spreadsheetml/2006/main" count="311" uniqueCount="188">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</sst>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17" x14ac:dyDescent="0.25">
      <c r="C4" t="s">
        <v>0</v>
      </c>
      <c r="D4" s="35" t="s">
        <v>153</v>
      </c>
      <c r="E4" s="35"/>
      <c r="F4" s="35"/>
      <c r="G4" s="35"/>
      <c r="I4" t="s">
        <v>1</v>
      </c>
      <c r="J4" s="36" t="s">
        <v>187</v>
      </c>
      <c r="K4" s="36"/>
      <c r="M4" t="s">
        <v>2</v>
      </c>
      <c r="N4" s="37">
        <v>45049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7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3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10.285714285714286</v>
      </c>
    </row>
    <row r="10" spans="2:17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3">
        <v>81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11.571428571428571</v>
      </c>
    </row>
    <row r="11" spans="2:17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3">
        <v>31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4.4285714285714288</v>
      </c>
    </row>
    <row r="12" spans="2:17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3">
        <v>51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7.2857142857142856</v>
      </c>
    </row>
    <row r="13" spans="2:17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3">
        <v>71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10.142857142857142</v>
      </c>
    </row>
    <row r="14" spans="2:17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3">
        <v>13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1.8571428571428572</v>
      </c>
    </row>
    <row r="15" spans="2:17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3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11.571428571428571</v>
      </c>
    </row>
    <row r="16" spans="2:17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3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3">
        <v>36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5.1428571428571432</v>
      </c>
    </row>
    <row r="18" spans="2:17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3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12.571428571428571</v>
      </c>
    </row>
    <row r="19" spans="2:17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3">
        <v>53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7.5714285714285712</v>
      </c>
    </row>
    <row r="20" spans="2:17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3">
        <v>48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6.8571428571428568</v>
      </c>
    </row>
    <row r="21" spans="2:17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3">
        <v>11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1.5714285714285714</v>
      </c>
    </row>
    <row r="22" spans="2:17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3">
        <v>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0.8571428571428571</v>
      </c>
    </row>
    <row r="23" spans="2:17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3">
        <v>74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10.571428571428571</v>
      </c>
    </row>
    <row r="24" spans="2:17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3">
        <v>52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7.4285714285714288</v>
      </c>
    </row>
    <row r="25" spans="2:17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3">
        <v>22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3.1428571428571428</v>
      </c>
    </row>
    <row r="26" spans="2:17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3">
        <v>77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</v>
      </c>
    </row>
    <row r="27" spans="2:17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3">
        <v>58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8.2857142857142865</v>
      </c>
    </row>
    <row r="28" spans="2:17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3">
        <v>60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8.5714285714285712</v>
      </c>
    </row>
    <row r="29" spans="2:17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3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3">
        <v>40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5.7142857142857144</v>
      </c>
    </row>
    <row r="31" spans="2:17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3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3">
        <v>72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10.285714285714286</v>
      </c>
    </row>
    <row r="33" spans="2:17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3">
        <v>79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11.285714285714286</v>
      </c>
    </row>
    <row r="34" spans="2:17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3">
        <v>66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9.4285714285714288</v>
      </c>
    </row>
    <row r="35" spans="2:17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3">
        <v>45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6.4285714285714288</v>
      </c>
    </row>
    <row r="36" spans="2:17" ht="15.75" x14ac:dyDescent="0.25">
      <c r="B36" s="6">
        <f t="shared" si="1"/>
        <v>28</v>
      </c>
      <c r="C36" s="6" t="s">
        <v>126</v>
      </c>
      <c r="D36" s="30" t="s">
        <v>125</v>
      </c>
      <c r="E36" s="31"/>
      <c r="F36" s="31"/>
      <c r="G36" s="31"/>
      <c r="H36" s="31"/>
      <c r="I36" s="32"/>
      <c r="J36" s="3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10.714285714285714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9" t="s">
        <v>19</v>
      </c>
      <c r="I54" s="29"/>
      <c r="J54" s="11">
        <f>COUNTIF(J9:J53,"&gt;=70")</f>
        <v>11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v>17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0"/>
      <c r="D57" s="20"/>
      <c r="E57" s="1"/>
      <c r="H57" s="21" t="s">
        <v>16</v>
      </c>
      <c r="I57" s="21"/>
      <c r="J57" s="13">
        <f>J54/J56</f>
        <v>0.39285714285714285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0.6071428571428571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40"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2"/>
  <sheetViews>
    <sheetView topLeftCell="B1" zoomScaleNormal="100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17" x14ac:dyDescent="0.25">
      <c r="C4" t="s">
        <v>0</v>
      </c>
      <c r="D4" s="35" t="s">
        <v>181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45049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7" x14ac:dyDescent="0.25">
      <c r="B9" s="6">
        <v>1</v>
      </c>
      <c r="C9" s="6" t="s">
        <v>39</v>
      </c>
      <c r="D9" s="40" t="s">
        <v>62</v>
      </c>
      <c r="E9" s="40"/>
      <c r="F9" s="40"/>
      <c r="G9" s="40"/>
      <c r="H9" s="40"/>
      <c r="I9" s="40"/>
      <c r="J9" s="1">
        <v>80</v>
      </c>
      <c r="K9" s="4">
        <v>72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21.714285714285715</v>
      </c>
    </row>
    <row r="10" spans="2:17" x14ac:dyDescent="0.25">
      <c r="B10" s="6">
        <v>2</v>
      </c>
      <c r="C10" s="6" t="s">
        <v>40</v>
      </c>
      <c r="D10" s="40" t="s">
        <v>63</v>
      </c>
      <c r="E10" s="40"/>
      <c r="F10" s="40"/>
      <c r="G10" s="40"/>
      <c r="H10" s="40"/>
      <c r="I10" s="40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27.142857142857142</v>
      </c>
    </row>
    <row r="11" spans="2:17" x14ac:dyDescent="0.25">
      <c r="B11" s="6">
        <v>3</v>
      </c>
      <c r="C11" s="6" t="s">
        <v>41</v>
      </c>
      <c r="D11" s="40" t="s">
        <v>64</v>
      </c>
      <c r="E11" s="40"/>
      <c r="F11" s="40"/>
      <c r="G11" s="40"/>
      <c r="H11" s="40"/>
      <c r="I11" s="40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7" x14ac:dyDescent="0.25">
      <c r="B12" s="6">
        <v>4</v>
      </c>
      <c r="C12" s="6" t="s">
        <v>42</v>
      </c>
      <c r="D12" s="40" t="s">
        <v>65</v>
      </c>
      <c r="E12" s="40"/>
      <c r="F12" s="40"/>
      <c r="G12" s="40"/>
      <c r="H12" s="40"/>
      <c r="I12" s="40"/>
      <c r="J12" s="4">
        <v>90</v>
      </c>
      <c r="K12" s="4">
        <v>86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25.142857142857142</v>
      </c>
    </row>
    <row r="13" spans="2:17" x14ac:dyDescent="0.25">
      <c r="B13" s="6">
        <v>5</v>
      </c>
      <c r="C13" s="6" t="s">
        <v>43</v>
      </c>
      <c r="D13" s="40" t="s">
        <v>66</v>
      </c>
      <c r="E13" s="40"/>
      <c r="F13" s="40"/>
      <c r="G13" s="40"/>
      <c r="H13" s="40"/>
      <c r="I13" s="40"/>
      <c r="J13" s="4">
        <v>64</v>
      </c>
      <c r="K13" s="4">
        <v>32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13.714285714285714</v>
      </c>
    </row>
    <row r="14" spans="2:17" x14ac:dyDescent="0.25">
      <c r="B14" s="6">
        <v>6</v>
      </c>
      <c r="C14" s="6" t="s">
        <v>61</v>
      </c>
      <c r="D14" s="40" t="s">
        <v>67</v>
      </c>
      <c r="E14" s="40"/>
      <c r="F14" s="40"/>
      <c r="G14" s="40"/>
      <c r="H14" s="40"/>
      <c r="I14" s="40"/>
      <c r="J14" s="4">
        <v>82</v>
      </c>
      <c r="K14" s="4">
        <v>74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22.285714285714285</v>
      </c>
    </row>
    <row r="15" spans="2:17" x14ac:dyDescent="0.25">
      <c r="B15" s="6">
        <v>7</v>
      </c>
      <c r="C15" s="6" t="s">
        <v>44</v>
      </c>
      <c r="D15" s="40" t="s">
        <v>68</v>
      </c>
      <c r="E15" s="40"/>
      <c r="F15" s="40"/>
      <c r="G15" s="40"/>
      <c r="H15" s="40"/>
      <c r="I15" s="40"/>
      <c r="J15" s="4">
        <v>86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22.285714285714285</v>
      </c>
    </row>
    <row r="16" spans="2:17" x14ac:dyDescent="0.25">
      <c r="B16" s="6">
        <v>8</v>
      </c>
      <c r="C16" s="6" t="s">
        <v>45</v>
      </c>
      <c r="D16" s="40" t="s">
        <v>69</v>
      </c>
      <c r="E16" s="40"/>
      <c r="F16" s="40"/>
      <c r="G16" s="40"/>
      <c r="H16" s="40"/>
      <c r="I16" s="40"/>
      <c r="J16" s="4">
        <v>66</v>
      </c>
      <c r="K16" s="4">
        <v>21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12.428571428571429</v>
      </c>
    </row>
    <row r="17" spans="2:17" x14ac:dyDescent="0.25">
      <c r="B17" s="6">
        <v>9</v>
      </c>
      <c r="C17" s="6" t="s">
        <v>46</v>
      </c>
      <c r="D17" s="40" t="s">
        <v>70</v>
      </c>
      <c r="E17" s="40"/>
      <c r="F17" s="40"/>
      <c r="G17" s="40"/>
      <c r="H17" s="40"/>
      <c r="I17" s="40"/>
      <c r="J17" s="4">
        <v>80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23.142857142857142</v>
      </c>
    </row>
    <row r="18" spans="2:17" x14ac:dyDescent="0.25">
      <c r="B18" s="6">
        <v>10</v>
      </c>
      <c r="C18" s="6" t="s">
        <v>47</v>
      </c>
      <c r="D18" s="40" t="s">
        <v>84</v>
      </c>
      <c r="E18" s="40"/>
      <c r="F18" s="40"/>
      <c r="G18" s="40"/>
      <c r="H18" s="40"/>
      <c r="I18" s="40"/>
      <c r="J18" s="4">
        <v>80</v>
      </c>
      <c r="K18" s="4">
        <v>64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20.571428571428573</v>
      </c>
    </row>
    <row r="19" spans="2:17" x14ac:dyDescent="0.25">
      <c r="B19" s="6">
        <v>11</v>
      </c>
      <c r="C19" s="6" t="s">
        <v>48</v>
      </c>
      <c r="D19" s="40" t="s">
        <v>71</v>
      </c>
      <c r="E19" s="40"/>
      <c r="F19" s="40"/>
      <c r="G19" s="40"/>
      <c r="H19" s="40"/>
      <c r="I19" s="40"/>
      <c r="J19" s="4">
        <v>78</v>
      </c>
      <c r="K19" s="4">
        <v>12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v>12</v>
      </c>
      <c r="C20" s="6" t="s">
        <v>49</v>
      </c>
      <c r="D20" s="40" t="s">
        <v>72</v>
      </c>
      <c r="E20" s="40"/>
      <c r="F20" s="40"/>
      <c r="G20" s="40"/>
      <c r="H20" s="40"/>
      <c r="I20" s="40"/>
      <c r="J20" s="4">
        <v>87</v>
      </c>
      <c r="K20" s="4">
        <v>77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23.428571428571427</v>
      </c>
    </row>
    <row r="21" spans="2:17" x14ac:dyDescent="0.25">
      <c r="B21" s="6">
        <v>13</v>
      </c>
      <c r="C21" s="6" t="s">
        <v>50</v>
      </c>
      <c r="D21" s="40" t="s">
        <v>73</v>
      </c>
      <c r="E21" s="40"/>
      <c r="F21" s="40"/>
      <c r="G21" s="40"/>
      <c r="H21" s="40"/>
      <c r="I21" s="40"/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v>14</v>
      </c>
      <c r="C22" s="6" t="s">
        <v>51</v>
      </c>
      <c r="D22" s="40" t="s">
        <v>74</v>
      </c>
      <c r="E22" s="40"/>
      <c r="F22" s="40"/>
      <c r="G22" s="40"/>
      <c r="H22" s="40"/>
      <c r="I22" s="40"/>
      <c r="J22" s="4">
        <v>64</v>
      </c>
      <c r="K22" s="4">
        <v>30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13.428571428571429</v>
      </c>
    </row>
    <row r="23" spans="2:17" x14ac:dyDescent="0.25">
      <c r="B23" s="6">
        <v>15</v>
      </c>
      <c r="C23" s="6" t="s">
        <v>53</v>
      </c>
      <c r="D23" s="40" t="s">
        <v>75</v>
      </c>
      <c r="E23" s="40"/>
      <c r="F23" s="40"/>
      <c r="G23" s="40"/>
      <c r="H23" s="40"/>
      <c r="I23" s="40"/>
      <c r="J23" s="4">
        <v>82</v>
      </c>
      <c r="K23" s="4">
        <v>77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22.714285714285715</v>
      </c>
    </row>
    <row r="24" spans="2:17" x14ac:dyDescent="0.25">
      <c r="B24" s="6">
        <v>16</v>
      </c>
      <c r="C24" s="6" t="s">
        <v>52</v>
      </c>
      <c r="D24" s="40" t="s">
        <v>76</v>
      </c>
      <c r="E24" s="40"/>
      <c r="F24" s="40"/>
      <c r="G24" s="40"/>
      <c r="H24" s="40"/>
      <c r="I24" s="40"/>
      <c r="J24" s="4">
        <v>84</v>
      </c>
      <c r="K24" s="4">
        <v>79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23.285714285714285</v>
      </c>
    </row>
    <row r="25" spans="2:17" x14ac:dyDescent="0.25">
      <c r="B25" s="6">
        <v>17</v>
      </c>
      <c r="C25" s="6" t="s">
        <v>54</v>
      </c>
      <c r="D25" s="40" t="s">
        <v>77</v>
      </c>
      <c r="E25" s="40"/>
      <c r="F25" s="40"/>
      <c r="G25" s="40"/>
      <c r="H25" s="40"/>
      <c r="I25" s="40"/>
      <c r="J25" s="4">
        <v>90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25">
      <c r="B26" s="6">
        <v>18</v>
      </c>
      <c r="C26" s="6" t="s">
        <v>60</v>
      </c>
      <c r="D26" s="40" t="s">
        <v>78</v>
      </c>
      <c r="E26" s="40"/>
      <c r="F26" s="40"/>
      <c r="G26" s="40"/>
      <c r="H26" s="40"/>
      <c r="I26" s="40"/>
      <c r="J26" s="4">
        <v>89</v>
      </c>
      <c r="K26" s="4">
        <v>73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23.142857142857142</v>
      </c>
    </row>
    <row r="27" spans="2:17" x14ac:dyDescent="0.25">
      <c r="B27" s="6">
        <v>19</v>
      </c>
      <c r="C27" s="6" t="s">
        <v>55</v>
      </c>
      <c r="D27" s="40" t="s">
        <v>79</v>
      </c>
      <c r="E27" s="40"/>
      <c r="F27" s="40"/>
      <c r="G27" s="40"/>
      <c r="H27" s="40"/>
      <c r="I27" s="40"/>
      <c r="J27" s="4">
        <v>78</v>
      </c>
      <c r="K27" s="4">
        <v>60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19.714285714285715</v>
      </c>
    </row>
    <row r="28" spans="2:17" x14ac:dyDescent="0.25">
      <c r="B28" s="6">
        <v>20</v>
      </c>
      <c r="C28" s="6" t="s">
        <v>56</v>
      </c>
      <c r="D28" s="40" t="s">
        <v>80</v>
      </c>
      <c r="E28" s="40"/>
      <c r="F28" s="40"/>
      <c r="G28" s="40"/>
      <c r="H28" s="40"/>
      <c r="I28" s="40"/>
      <c r="J28" s="4">
        <v>89</v>
      </c>
      <c r="K28" s="4">
        <v>82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24.428571428571427</v>
      </c>
    </row>
    <row r="29" spans="2:17" x14ac:dyDescent="0.25">
      <c r="B29" s="6">
        <v>21</v>
      </c>
      <c r="C29" s="6" t="s">
        <v>57</v>
      </c>
      <c r="D29" s="40" t="s">
        <v>81</v>
      </c>
      <c r="E29" s="40"/>
      <c r="F29" s="40"/>
      <c r="G29" s="40"/>
      <c r="H29" s="40"/>
      <c r="I29" s="40"/>
      <c r="J29" s="4">
        <v>89</v>
      </c>
      <c r="K29" s="4">
        <v>78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23.857142857142858</v>
      </c>
    </row>
    <row r="30" spans="2:17" x14ac:dyDescent="0.25">
      <c r="B30" s="6">
        <v>22</v>
      </c>
      <c r="C30" s="6" t="s">
        <v>58</v>
      </c>
      <c r="D30" s="40" t="s">
        <v>82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6" t="s">
        <v>59</v>
      </c>
      <c r="D31" s="40" t="s">
        <v>83</v>
      </c>
      <c r="E31" s="40"/>
      <c r="F31" s="40"/>
      <c r="G31" s="40"/>
      <c r="H31" s="40"/>
      <c r="I31" s="40"/>
      <c r="J31" s="4">
        <v>83</v>
      </c>
      <c r="K31" s="4">
        <v>82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25">
      <c r="B32" s="6"/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29" t="s">
        <v>19</v>
      </c>
      <c r="I54" s="29"/>
      <c r="J54" s="11">
        <f>COUNTIF(J9:J31,"&gt;=70")</f>
        <v>19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COUNTIF(J9:J31,"&lt;70")</f>
        <v>4</v>
      </c>
      <c r="K55" s="12">
        <f t="shared" ref="K55:Q55" si="4">COUNTIF(K9:K53,"&lt;70")</f>
        <v>8</v>
      </c>
      <c r="L55" s="12">
        <f t="shared" si="4"/>
        <v>23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COUNT(J9:J31)</f>
        <v>23</v>
      </c>
      <c r="K56" s="12">
        <f t="shared" ref="K56:Q56" si="5">COUNT(K9:K31)</f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ref="O56:Q56" si="6">COUNT(O9:O53)</f>
        <v>23</v>
      </c>
      <c r="P56" s="12">
        <f t="shared" si="6"/>
        <v>23</v>
      </c>
      <c r="Q56" s="12">
        <f t="shared" si="6"/>
        <v>45</v>
      </c>
    </row>
    <row r="57" spans="2:17" x14ac:dyDescent="0.25">
      <c r="C57" s="20"/>
      <c r="D57" s="20"/>
      <c r="E57" s="1"/>
      <c r="H57" s="21" t="s">
        <v>16</v>
      </c>
      <c r="I57" s="21"/>
      <c r="J57" s="13">
        <f>J54/J56</f>
        <v>0.82608695652173914</v>
      </c>
      <c r="K57" s="14">
        <f t="shared" ref="K57:Q57" si="7">K54/K56</f>
        <v>0.65217391304347827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0.17391304347826086</v>
      </c>
      <c r="K58" s="13">
        <f t="shared" ref="K58:Q58" si="8">K55/K56</f>
        <v>0.34782608695652173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Normal="100" workbookViewId="0">
      <selection activeCell="S45" sqref="S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8.85546875" customWidth="1"/>
    <col min="19" max="19" width="6" customWidth="1"/>
    <col min="20" max="20" width="5.4257812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183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45049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184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85</v>
      </c>
      <c r="D9" s="44" t="s">
        <v>86</v>
      </c>
      <c r="E9" s="45"/>
      <c r="F9" s="45"/>
      <c r="G9" s="45"/>
      <c r="H9" s="45"/>
      <c r="I9" s="46"/>
      <c r="J9" s="3">
        <v>70</v>
      </c>
      <c r="K9" s="4">
        <v>36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15.142857142857142</v>
      </c>
    </row>
    <row r="10" spans="2:18" x14ac:dyDescent="0.25">
      <c r="B10" s="6">
        <v>2</v>
      </c>
      <c r="C10" s="6" t="s">
        <v>39</v>
      </c>
      <c r="D10" s="40" t="s">
        <v>62</v>
      </c>
      <c r="E10" s="40"/>
      <c r="F10" s="40"/>
      <c r="G10" s="40"/>
      <c r="H10" s="40"/>
      <c r="I10" s="40"/>
      <c r="J10" s="3">
        <v>78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21.428571428571427</v>
      </c>
    </row>
    <row r="11" spans="2:18" x14ac:dyDescent="0.25">
      <c r="B11" s="6">
        <v>3</v>
      </c>
      <c r="C11" s="6" t="s">
        <v>40</v>
      </c>
      <c r="D11" s="40" t="s">
        <v>63</v>
      </c>
      <c r="E11" s="40"/>
      <c r="F11" s="40"/>
      <c r="G11" s="40"/>
      <c r="H11" s="40"/>
      <c r="I11" s="40"/>
      <c r="J11" s="3">
        <v>100</v>
      </c>
      <c r="K11" s="4">
        <v>96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</v>
      </c>
    </row>
    <row r="12" spans="2:18" x14ac:dyDescent="0.25">
      <c r="B12" s="6">
        <v>4</v>
      </c>
      <c r="C12" s="6" t="s">
        <v>88</v>
      </c>
      <c r="D12" s="40" t="s">
        <v>65</v>
      </c>
      <c r="E12" s="40"/>
      <c r="F12" s="40"/>
      <c r="G12" s="40"/>
      <c r="H12" s="40"/>
      <c r="I12" s="40"/>
      <c r="J12" s="3">
        <v>86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ref="B13:B54" si="1">B12+1</f>
        <v>5</v>
      </c>
      <c r="C13" s="6" t="s">
        <v>89</v>
      </c>
      <c r="D13" s="40" t="s">
        <v>87</v>
      </c>
      <c r="E13" s="40"/>
      <c r="F13" s="40"/>
      <c r="G13" s="40"/>
      <c r="H13" s="40"/>
      <c r="I13" s="40"/>
      <c r="J13" s="3">
        <v>55</v>
      </c>
      <c r="K13" s="4">
        <v>13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9.7142857142857135</v>
      </c>
    </row>
    <row r="14" spans="2:18" x14ac:dyDescent="0.25">
      <c r="B14" s="6">
        <f t="shared" si="1"/>
        <v>6</v>
      </c>
      <c r="C14" s="6" t="s">
        <v>43</v>
      </c>
      <c r="D14" s="40" t="s">
        <v>66</v>
      </c>
      <c r="E14" s="40"/>
      <c r="F14" s="40"/>
      <c r="G14" s="40"/>
      <c r="H14" s="40"/>
      <c r="I14" s="40"/>
      <c r="J14" s="3">
        <v>64</v>
      </c>
      <c r="K14" s="4">
        <v>36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v>7</v>
      </c>
      <c r="C15" s="6" t="s">
        <v>90</v>
      </c>
      <c r="D15" s="41" t="s">
        <v>91</v>
      </c>
      <c r="E15" s="42"/>
      <c r="F15" s="42"/>
      <c r="G15" s="42"/>
      <c r="H15" s="42"/>
      <c r="I15" s="43"/>
      <c r="J15" s="3">
        <v>70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</row>
    <row r="16" spans="2:18" x14ac:dyDescent="0.25">
      <c r="B16" s="6">
        <v>8</v>
      </c>
      <c r="C16" s="6" t="s">
        <v>92</v>
      </c>
      <c r="D16" s="41" t="s">
        <v>93</v>
      </c>
      <c r="E16" s="42"/>
      <c r="F16" s="42"/>
      <c r="G16" s="42"/>
      <c r="H16" s="42"/>
      <c r="I16" s="43"/>
      <c r="J16" s="3">
        <v>60</v>
      </c>
      <c r="K16" s="4">
        <v>46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15.142857142857142</v>
      </c>
    </row>
    <row r="17" spans="2:17" x14ac:dyDescent="0.25">
      <c r="B17" s="6">
        <v>9</v>
      </c>
      <c r="C17" s="6" t="s">
        <v>61</v>
      </c>
      <c r="D17" s="40" t="s">
        <v>67</v>
      </c>
      <c r="E17" s="40"/>
      <c r="F17" s="40"/>
      <c r="G17" s="40"/>
      <c r="H17" s="40"/>
      <c r="I17" s="40"/>
      <c r="J17" s="3">
        <v>70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22.428571428571427</v>
      </c>
    </row>
    <row r="18" spans="2:17" x14ac:dyDescent="0.25">
      <c r="B18" s="6">
        <v>10</v>
      </c>
      <c r="C18" s="6" t="s">
        <v>44</v>
      </c>
      <c r="D18" s="40" t="s">
        <v>68</v>
      </c>
      <c r="E18" s="40"/>
      <c r="F18" s="40"/>
      <c r="G18" s="40"/>
      <c r="H18" s="40"/>
      <c r="I18" s="40"/>
      <c r="J18" s="3">
        <v>78</v>
      </c>
      <c r="K18" s="4">
        <v>93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24.428571428571427</v>
      </c>
    </row>
    <row r="19" spans="2:17" x14ac:dyDescent="0.25">
      <c r="B19" s="6">
        <f t="shared" si="1"/>
        <v>11</v>
      </c>
      <c r="C19" s="6" t="s">
        <v>45</v>
      </c>
      <c r="D19" s="40" t="s">
        <v>69</v>
      </c>
      <c r="E19" s="40"/>
      <c r="F19" s="40"/>
      <c r="G19" s="40"/>
      <c r="H19" s="40"/>
      <c r="I19" s="40"/>
      <c r="J19" s="3">
        <v>18</v>
      </c>
      <c r="K19" s="4">
        <v>25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6.1428571428571432</v>
      </c>
    </row>
    <row r="20" spans="2:17" x14ac:dyDescent="0.25">
      <c r="B20" s="6">
        <v>12</v>
      </c>
      <c r="C20" s="6" t="s">
        <v>102</v>
      </c>
      <c r="D20" s="41" t="s">
        <v>103</v>
      </c>
      <c r="E20" s="42"/>
      <c r="F20" s="42"/>
      <c r="G20" s="42"/>
      <c r="H20" s="42"/>
      <c r="I20" s="43"/>
      <c r="J20" s="3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v>13</v>
      </c>
      <c r="C21" s="6" t="s">
        <v>46</v>
      </c>
      <c r="D21" s="40" t="s">
        <v>70</v>
      </c>
      <c r="E21" s="40"/>
      <c r="F21" s="40"/>
      <c r="G21" s="40"/>
      <c r="H21" s="40"/>
      <c r="I21" s="40"/>
      <c r="J21" s="3">
        <v>90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25.428571428571427</v>
      </c>
    </row>
    <row r="22" spans="2:17" x14ac:dyDescent="0.25">
      <c r="B22" s="6">
        <f t="shared" si="1"/>
        <v>14</v>
      </c>
      <c r="C22" s="6" t="s">
        <v>47</v>
      </c>
      <c r="D22" s="40" t="s">
        <v>84</v>
      </c>
      <c r="E22" s="40"/>
      <c r="F22" s="40"/>
      <c r="G22" s="40"/>
      <c r="H22" s="40"/>
      <c r="I22" s="40"/>
      <c r="J22" s="3">
        <v>69</v>
      </c>
      <c r="K22" s="4">
        <v>86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s="6" t="s">
        <v>48</v>
      </c>
      <c r="D23" s="40" t="s">
        <v>71</v>
      </c>
      <c r="E23" s="40"/>
      <c r="F23" s="40"/>
      <c r="G23" s="40"/>
      <c r="H23" s="40"/>
      <c r="I23" s="40"/>
      <c r="J23" s="3">
        <v>56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</v>
      </c>
    </row>
    <row r="24" spans="2:17" x14ac:dyDescent="0.25">
      <c r="B24" s="6">
        <f t="shared" si="1"/>
        <v>16</v>
      </c>
      <c r="C24" s="6" t="s">
        <v>49</v>
      </c>
      <c r="D24" s="40" t="s">
        <v>72</v>
      </c>
      <c r="E24" s="40"/>
      <c r="F24" s="40"/>
      <c r="G24" s="40"/>
      <c r="H24" s="40"/>
      <c r="I24" s="40"/>
      <c r="J24" s="3">
        <v>80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23.857142857142858</v>
      </c>
    </row>
    <row r="25" spans="2:17" x14ac:dyDescent="0.25">
      <c r="B25" s="6">
        <v>17</v>
      </c>
      <c r="C25" s="6" t="s">
        <v>94</v>
      </c>
      <c r="D25" s="41" t="s">
        <v>95</v>
      </c>
      <c r="E25" s="42"/>
      <c r="F25" s="42"/>
      <c r="G25" s="42"/>
      <c r="H25" s="42"/>
      <c r="I25" s="43"/>
      <c r="J25" s="3">
        <v>35</v>
      </c>
      <c r="K25" s="4">
        <v>10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6.4285714285714288</v>
      </c>
    </row>
    <row r="26" spans="2:17" x14ac:dyDescent="0.25">
      <c r="B26" s="6">
        <v>18</v>
      </c>
      <c r="C26" s="6" t="s">
        <v>96</v>
      </c>
      <c r="D26" s="41" t="s">
        <v>97</v>
      </c>
      <c r="E26" s="42"/>
      <c r="F26" s="42"/>
      <c r="G26" s="42"/>
      <c r="H26" s="42"/>
      <c r="I26" s="43"/>
      <c r="J26" s="3">
        <v>70</v>
      </c>
      <c r="K26" s="4">
        <v>91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</v>
      </c>
    </row>
    <row r="27" spans="2:17" x14ac:dyDescent="0.25">
      <c r="B27" s="6">
        <v>19</v>
      </c>
      <c r="C27" s="6" t="s">
        <v>50</v>
      </c>
      <c r="D27" s="40" t="s">
        <v>73</v>
      </c>
      <c r="E27" s="40"/>
      <c r="F27" s="40"/>
      <c r="G27" s="40"/>
      <c r="H27" s="40"/>
      <c r="I27" s="40"/>
      <c r="J27" s="3">
        <v>92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26.714285714285715</v>
      </c>
    </row>
    <row r="28" spans="2:17" x14ac:dyDescent="0.25">
      <c r="B28" s="6">
        <v>20</v>
      </c>
      <c r="C28" s="6" t="s">
        <v>51</v>
      </c>
      <c r="D28" s="40" t="s">
        <v>74</v>
      </c>
      <c r="E28" s="40"/>
      <c r="F28" s="40"/>
      <c r="G28" s="40"/>
      <c r="H28" s="40"/>
      <c r="I28" s="40"/>
      <c r="J28" s="3">
        <v>33</v>
      </c>
      <c r="K28" s="4">
        <v>48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11.571428571428571</v>
      </c>
    </row>
    <row r="29" spans="2:17" x14ac:dyDescent="0.25">
      <c r="B29" s="6">
        <f t="shared" si="1"/>
        <v>21</v>
      </c>
      <c r="C29" s="6" t="s">
        <v>53</v>
      </c>
      <c r="D29" s="40" t="s">
        <v>75</v>
      </c>
      <c r="E29" s="40"/>
      <c r="F29" s="40"/>
      <c r="G29" s="40"/>
      <c r="H29" s="40"/>
      <c r="I29" s="40"/>
      <c r="J29" s="3">
        <v>90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25.428571428571427</v>
      </c>
    </row>
    <row r="30" spans="2:17" x14ac:dyDescent="0.25">
      <c r="B30" s="6">
        <f t="shared" si="1"/>
        <v>22</v>
      </c>
      <c r="C30" s="6" t="s">
        <v>52</v>
      </c>
      <c r="D30" s="40" t="s">
        <v>76</v>
      </c>
      <c r="E30" s="40"/>
      <c r="F30" s="40"/>
      <c r="G30" s="40"/>
      <c r="H30" s="40"/>
      <c r="I30" s="40"/>
      <c r="J30" s="3">
        <v>92</v>
      </c>
      <c r="K30" s="4">
        <v>86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25.428571428571427</v>
      </c>
    </row>
    <row r="31" spans="2:17" x14ac:dyDescent="0.25">
      <c r="B31" s="6">
        <f>B30+1</f>
        <v>23</v>
      </c>
      <c r="C31" s="6" t="s">
        <v>54</v>
      </c>
      <c r="D31" s="40" t="s">
        <v>77</v>
      </c>
      <c r="E31" s="40"/>
      <c r="F31" s="40"/>
      <c r="G31" s="40"/>
      <c r="H31" s="40"/>
      <c r="I31" s="40"/>
      <c r="J31" s="3">
        <v>87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24.714285714285715</v>
      </c>
    </row>
    <row r="32" spans="2:17" x14ac:dyDescent="0.25">
      <c r="B32" s="6">
        <v>24</v>
      </c>
      <c r="C32" s="6" t="s">
        <v>98</v>
      </c>
      <c r="D32" s="41" t="s">
        <v>99</v>
      </c>
      <c r="E32" s="42"/>
      <c r="F32" s="42"/>
      <c r="G32" s="42"/>
      <c r="H32" s="42"/>
      <c r="I32" s="43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v>25</v>
      </c>
      <c r="C33" s="6" t="s">
        <v>100</v>
      </c>
      <c r="D33" s="41" t="s">
        <v>101</v>
      </c>
      <c r="E33" s="42"/>
      <c r="F33" s="42"/>
      <c r="G33" s="42"/>
      <c r="H33" s="42"/>
      <c r="I33" s="43"/>
      <c r="J33" s="3">
        <v>82</v>
      </c>
      <c r="K33" s="4">
        <v>94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25.142857142857142</v>
      </c>
    </row>
    <row r="34" spans="2:17" x14ac:dyDescent="0.25">
      <c r="B34" s="6">
        <v>26</v>
      </c>
      <c r="C34" s="6" t="s">
        <v>60</v>
      </c>
      <c r="D34" s="40" t="s">
        <v>78</v>
      </c>
      <c r="E34" s="40"/>
      <c r="F34" s="40"/>
      <c r="G34" s="40"/>
      <c r="H34" s="40"/>
      <c r="I34" s="40"/>
      <c r="J34" s="3">
        <v>82</v>
      </c>
      <c r="K34" s="4">
        <v>94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25.142857142857142</v>
      </c>
    </row>
    <row r="35" spans="2:17" x14ac:dyDescent="0.25">
      <c r="B35" s="6">
        <v>27</v>
      </c>
      <c r="C35" s="6" t="s">
        <v>55</v>
      </c>
      <c r="D35" s="40" t="s">
        <v>79</v>
      </c>
      <c r="E35" s="40"/>
      <c r="F35" s="40"/>
      <c r="G35" s="40"/>
      <c r="H35" s="40"/>
      <c r="I35" s="40"/>
      <c r="J35" s="3">
        <v>52</v>
      </c>
      <c r="K35" s="4">
        <v>64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16.571428571428573</v>
      </c>
    </row>
    <row r="36" spans="2:17" x14ac:dyDescent="0.25">
      <c r="B36" s="6">
        <f t="shared" si="1"/>
        <v>28</v>
      </c>
      <c r="C36" s="6" t="s">
        <v>56</v>
      </c>
      <c r="D36" s="40" t="s">
        <v>80</v>
      </c>
      <c r="E36" s="40"/>
      <c r="F36" s="40"/>
      <c r="G36" s="40"/>
      <c r="H36" s="40"/>
      <c r="I36" s="40"/>
      <c r="J36" s="3">
        <v>99</v>
      </c>
      <c r="K36" s="4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27.714285714285715</v>
      </c>
    </row>
    <row r="37" spans="2:17" x14ac:dyDescent="0.25">
      <c r="B37" s="6">
        <f t="shared" si="1"/>
        <v>29</v>
      </c>
      <c r="C37" s="6" t="s">
        <v>57</v>
      </c>
      <c r="D37" s="40" t="s">
        <v>81</v>
      </c>
      <c r="E37" s="40"/>
      <c r="F37" s="40"/>
      <c r="G37" s="40"/>
      <c r="H37" s="40"/>
      <c r="I37" s="40"/>
      <c r="J37" s="3">
        <v>98</v>
      </c>
      <c r="K37" s="4">
        <v>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27.571428571428573</v>
      </c>
    </row>
    <row r="38" spans="2:17" x14ac:dyDescent="0.25">
      <c r="B38" s="6">
        <f t="shared" si="1"/>
        <v>30</v>
      </c>
      <c r="C38" s="6" t="s">
        <v>58</v>
      </c>
      <c r="D38" s="40" t="s">
        <v>82</v>
      </c>
      <c r="E38" s="40"/>
      <c r="F38" s="40"/>
      <c r="G38" s="40"/>
      <c r="H38" s="40"/>
      <c r="I38" s="40"/>
      <c r="J38" s="3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59</v>
      </c>
      <c r="D39" s="40" t="s">
        <v>83</v>
      </c>
      <c r="E39" s="40"/>
      <c r="F39" s="40"/>
      <c r="G39" s="40"/>
      <c r="H39" s="40"/>
      <c r="I39" s="40"/>
      <c r="J39" s="3">
        <v>88</v>
      </c>
      <c r="K39" s="4">
        <v>91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25.571428571428573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>
        <f>AVERAGE(J9:J39)</f>
        <v>68.645161290322577</v>
      </c>
      <c r="K40" s="4">
        <f>AVERAGE(K9:K39)</f>
        <v>63.903225806451616</v>
      </c>
      <c r="L40" s="4"/>
      <c r="M40" s="4"/>
      <c r="N40" s="4"/>
      <c r="O40" s="4"/>
      <c r="P40" s="4"/>
      <c r="Q40" s="10">
        <f t="shared" ref="Q40:Q50" si="2">SUM(J40:P40)/7</f>
        <v>18.935483870967744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6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6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6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6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ref="Q51:Q53" si="3">SUM(J51:P51)/7</f>
        <v>0</v>
      </c>
    </row>
    <row r="52" spans="2:17" x14ac:dyDescent="0.25">
      <c r="B52" s="6">
        <f t="shared" si="1"/>
        <v>44</v>
      </c>
      <c r="C52" s="6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46</v>
      </c>
      <c r="C54" s="3"/>
      <c r="D54" s="26"/>
      <c r="E54" s="27"/>
      <c r="F54" s="27"/>
      <c r="G54" s="27"/>
      <c r="H54" s="27"/>
      <c r="I54" s="28"/>
      <c r="J54" s="50"/>
      <c r="K54" s="50"/>
      <c r="L54" s="50"/>
      <c r="M54" s="50"/>
      <c r="N54" s="50"/>
      <c r="O54" s="50"/>
      <c r="P54" s="50"/>
      <c r="Q54" s="51"/>
    </row>
    <row r="55" spans="2:17" x14ac:dyDescent="0.25">
      <c r="C55" s="20"/>
      <c r="D55" s="20"/>
      <c r="E55" s="1"/>
      <c r="H55" s="29" t="s">
        <v>19</v>
      </c>
      <c r="I55" s="29"/>
      <c r="J55" s="11">
        <f>COUNTIF(J10:J54,"&gt;=70")</f>
        <v>19</v>
      </c>
      <c r="K55" s="11">
        <f>COUNTIF(K10:K54,"&gt;=70")</f>
        <v>19</v>
      </c>
      <c r="L55" s="12">
        <f t="shared" ref="K55:Q55" si="4">COUNTIF(L9:L53,"&lt;70")</f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45</v>
      </c>
    </row>
    <row r="56" spans="2:17" x14ac:dyDescent="0.25">
      <c r="C56" s="20"/>
      <c r="D56" s="20"/>
      <c r="E56" s="8"/>
      <c r="H56" s="24" t="s">
        <v>20</v>
      </c>
      <c r="I56" s="24"/>
      <c r="J56" s="12">
        <f>COUNTIF(J10:J54,"&lt;70")</f>
        <v>12</v>
      </c>
      <c r="K56" s="12">
        <f>COUNTIF(K10:K54,"&lt;70")</f>
        <v>12</v>
      </c>
      <c r="L56" s="12">
        <f t="shared" ref="K56:Q57" si="5">COUNT(L9:L53)</f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45</v>
      </c>
    </row>
    <row r="57" spans="2:17" x14ac:dyDescent="0.25">
      <c r="C57" s="20"/>
      <c r="D57" s="20"/>
      <c r="E57" s="20"/>
      <c r="H57" s="24" t="s">
        <v>21</v>
      </c>
      <c r="I57" s="24"/>
      <c r="J57" s="12">
        <f>COUNT(J9:J39)</f>
        <v>31</v>
      </c>
      <c r="K57" s="12">
        <f t="shared" ref="K57:P57" si="6">COUNT(K9:K39)</f>
        <v>31</v>
      </c>
      <c r="L57" s="12">
        <f t="shared" si="6"/>
        <v>31</v>
      </c>
      <c r="M57" s="12">
        <f t="shared" si="6"/>
        <v>31</v>
      </c>
      <c r="N57" s="12">
        <f t="shared" si="6"/>
        <v>31</v>
      </c>
      <c r="O57" s="12">
        <f t="shared" si="6"/>
        <v>31</v>
      </c>
      <c r="P57" s="12">
        <f t="shared" si="6"/>
        <v>31</v>
      </c>
      <c r="Q57" s="12">
        <v>45</v>
      </c>
    </row>
    <row r="58" spans="2:17" x14ac:dyDescent="0.25">
      <c r="C58" s="20"/>
      <c r="D58" s="20"/>
      <c r="E58" s="1"/>
      <c r="H58" s="21" t="s">
        <v>16</v>
      </c>
      <c r="I58" s="21"/>
      <c r="J58" s="13">
        <f>J55/J57</f>
        <v>0.61290322580645162</v>
      </c>
      <c r="K58" s="13">
        <f>K55/K57</f>
        <v>0.61290322580645162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</row>
    <row r="59" spans="2:17" x14ac:dyDescent="0.25">
      <c r="C59" s="20"/>
      <c r="D59" s="20"/>
      <c r="E59" s="1"/>
      <c r="H59" s="21" t="s">
        <v>17</v>
      </c>
      <c r="I59" s="21"/>
      <c r="J59" s="13">
        <f>J56/J57</f>
        <v>0.38709677419354838</v>
      </c>
      <c r="K59" s="13">
        <f>K56/K57</f>
        <v>0.38709677419354838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</sheetData>
  <mergeCells count="66">
    <mergeCell ref="C55:D55"/>
    <mergeCell ref="C56:D56"/>
    <mergeCell ref="C57:E57"/>
    <mergeCell ref="C58:D58"/>
    <mergeCell ref="C59:D59"/>
    <mergeCell ref="H55:I55"/>
    <mergeCell ref="H56:I56"/>
    <mergeCell ref="H57:I57"/>
    <mergeCell ref="H58:I58"/>
    <mergeCell ref="H59:I59"/>
    <mergeCell ref="C60:D60"/>
    <mergeCell ref="I6:J6"/>
    <mergeCell ref="K6:P6"/>
    <mergeCell ref="C3:P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28:I28"/>
    <mergeCell ref="D29:I29"/>
    <mergeCell ref="D30:I30"/>
    <mergeCell ref="D14:I14"/>
    <mergeCell ref="D17:I17"/>
    <mergeCell ref="D18:I18"/>
    <mergeCell ref="D19:I19"/>
    <mergeCell ref="D21:I21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40:I40"/>
    <mergeCell ref="D31:I31"/>
    <mergeCell ref="D34:I34"/>
    <mergeCell ref="D32:I32"/>
    <mergeCell ref="D33:I33"/>
    <mergeCell ref="D35:I35"/>
    <mergeCell ref="D36:I36"/>
    <mergeCell ref="D37:I37"/>
    <mergeCell ref="D38:I38"/>
    <mergeCell ref="D39:I39"/>
    <mergeCell ref="D41:I41"/>
    <mergeCell ref="D42:I42"/>
    <mergeCell ref="D43:I43"/>
    <mergeCell ref="D44:I44"/>
    <mergeCell ref="D45:I45"/>
    <mergeCell ref="D46:I46"/>
    <mergeCell ref="D52:I52"/>
    <mergeCell ref="D53:I53"/>
    <mergeCell ref="D54:I54"/>
    <mergeCell ref="D47:I47"/>
    <mergeCell ref="D48:I48"/>
    <mergeCell ref="D49:I49"/>
    <mergeCell ref="D50:I50"/>
    <mergeCell ref="D51:I51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186</v>
      </c>
      <c r="E4" s="35"/>
      <c r="F4" s="35"/>
      <c r="G4" s="35"/>
      <c r="I4" t="s">
        <v>1</v>
      </c>
      <c r="J4" s="36" t="s">
        <v>185</v>
      </c>
      <c r="K4" s="36"/>
      <c r="M4" t="s">
        <v>2</v>
      </c>
      <c r="N4" s="37">
        <v>45049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154</v>
      </c>
      <c r="E6" s="36"/>
      <c r="F6" s="36"/>
      <c r="G6" s="36"/>
      <c r="I6" s="20" t="s">
        <v>22</v>
      </c>
      <c r="J6" s="20"/>
      <c r="K6" s="38" t="s">
        <v>155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106</v>
      </c>
      <c r="D9" s="47" t="s">
        <v>25</v>
      </c>
      <c r="E9" s="48"/>
      <c r="F9" s="48"/>
      <c r="G9" s="48"/>
      <c r="H9" s="48"/>
      <c r="I9" s="49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13.714285714285714</v>
      </c>
    </row>
    <row r="10" spans="2:18" x14ac:dyDescent="0.25">
      <c r="B10" s="6">
        <f>B9+1</f>
        <v>2</v>
      </c>
      <c r="C10" s="6" t="s">
        <v>107</v>
      </c>
      <c r="D10" s="47" t="s">
        <v>26</v>
      </c>
      <c r="E10" s="48"/>
      <c r="F10" s="48"/>
      <c r="G10" s="48"/>
      <c r="H10" s="48"/>
      <c r="I10" s="49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13.142857142857142</v>
      </c>
    </row>
    <row r="11" spans="2:18" x14ac:dyDescent="0.25">
      <c r="B11" s="6">
        <f t="shared" ref="B11:B54" si="1">B10+1</f>
        <v>3</v>
      </c>
      <c r="C11" s="6" t="s">
        <v>108</v>
      </c>
      <c r="D11" s="47" t="s">
        <v>27</v>
      </c>
      <c r="E11" s="48"/>
      <c r="F11" s="48"/>
      <c r="G11" s="48"/>
      <c r="H11" s="48"/>
      <c r="I11" s="49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x14ac:dyDescent="0.25">
      <c r="B12" s="6">
        <f t="shared" si="1"/>
        <v>4</v>
      </c>
      <c r="C12" s="6" t="s">
        <v>109</v>
      </c>
      <c r="D12" s="47" t="s">
        <v>28</v>
      </c>
      <c r="E12" s="48"/>
      <c r="F12" s="48"/>
      <c r="G12" s="48"/>
      <c r="H12" s="48"/>
      <c r="I12" s="4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110</v>
      </c>
      <c r="D13" s="47" t="s">
        <v>29</v>
      </c>
      <c r="E13" s="48"/>
      <c r="F13" s="48"/>
      <c r="G13" s="48"/>
      <c r="H13" s="48"/>
      <c r="I13" s="49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6" t="s">
        <v>111</v>
      </c>
      <c r="D14" s="47" t="s">
        <v>30</v>
      </c>
      <c r="E14" s="48"/>
      <c r="F14" s="48"/>
      <c r="G14" s="48"/>
      <c r="H14" s="48"/>
      <c r="I14" s="49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</v>
      </c>
    </row>
    <row r="15" spans="2:18" x14ac:dyDescent="0.25">
      <c r="B15" s="6">
        <f t="shared" si="1"/>
        <v>7</v>
      </c>
      <c r="C15" s="6" t="s">
        <v>112</v>
      </c>
      <c r="D15" s="47" t="s">
        <v>31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v>8</v>
      </c>
      <c r="C16" s="6" t="s">
        <v>113</v>
      </c>
      <c r="D16" s="47" t="s">
        <v>38</v>
      </c>
      <c r="E16" s="48"/>
      <c r="F16" s="48"/>
      <c r="G16" s="48"/>
      <c r="H16" s="48"/>
      <c r="I16" s="49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x14ac:dyDescent="0.25">
      <c r="B17" s="6">
        <v>9</v>
      </c>
      <c r="C17" s="6" t="s">
        <v>114</v>
      </c>
      <c r="D17" s="47" t="s">
        <v>32</v>
      </c>
      <c r="E17" s="48"/>
      <c r="F17" s="48"/>
      <c r="G17" s="48"/>
      <c r="H17" s="48"/>
      <c r="I17" s="49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13.285714285714286</v>
      </c>
    </row>
    <row r="18" spans="2:17" x14ac:dyDescent="0.25">
      <c r="B18" s="6">
        <f t="shared" si="1"/>
        <v>10</v>
      </c>
      <c r="C18" s="6" t="s">
        <v>115</v>
      </c>
      <c r="D18" s="47" t="s">
        <v>33</v>
      </c>
      <c r="E18" s="48"/>
      <c r="F18" s="48"/>
      <c r="G18" s="48"/>
      <c r="H18" s="48"/>
      <c r="I18" s="4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116</v>
      </c>
      <c r="D19" s="47" t="s">
        <v>34</v>
      </c>
      <c r="E19" s="48"/>
      <c r="F19" s="48"/>
      <c r="G19" s="48"/>
      <c r="H19" s="48"/>
      <c r="I19" s="49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117</v>
      </c>
      <c r="D20" s="44" t="s">
        <v>24</v>
      </c>
      <c r="E20" s="45"/>
      <c r="F20" s="45"/>
      <c r="G20" s="45"/>
      <c r="H20" s="45"/>
      <c r="I20" s="46"/>
      <c r="J20" s="4">
        <v>74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10.571428571428571</v>
      </c>
    </row>
    <row r="21" spans="2:17" x14ac:dyDescent="0.25">
      <c r="B21" s="6">
        <f t="shared" si="1"/>
        <v>13</v>
      </c>
      <c r="C21" s="6" t="s">
        <v>118</v>
      </c>
      <c r="D21" s="47" t="s">
        <v>35</v>
      </c>
      <c r="E21" s="48"/>
      <c r="F21" s="48"/>
      <c r="G21" s="48"/>
      <c r="H21" s="48"/>
      <c r="I21" s="49"/>
      <c r="J21" s="4">
        <v>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11.857142857142858</v>
      </c>
    </row>
    <row r="22" spans="2:17" x14ac:dyDescent="0.25">
      <c r="B22" s="6">
        <f t="shared" si="1"/>
        <v>14</v>
      </c>
      <c r="C22" s="6" t="s">
        <v>119</v>
      </c>
      <c r="D22" s="47" t="s">
        <v>120</v>
      </c>
      <c r="E22" s="48"/>
      <c r="F22" s="48"/>
      <c r="G22" s="48"/>
      <c r="H22" s="48"/>
      <c r="I22" s="4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121</v>
      </c>
      <c r="D23" s="47" t="s">
        <v>104</v>
      </c>
      <c r="E23" s="48"/>
      <c r="F23" s="48"/>
      <c r="G23" s="48"/>
      <c r="H23" s="48"/>
      <c r="I23" s="49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25">
      <c r="B24" s="6">
        <f t="shared" si="1"/>
        <v>16</v>
      </c>
      <c r="C24" s="6" t="s">
        <v>122</v>
      </c>
      <c r="D24" s="47" t="s">
        <v>105</v>
      </c>
      <c r="E24" s="48"/>
      <c r="F24" s="48"/>
      <c r="G24" s="48"/>
      <c r="H24" s="48"/>
      <c r="I24" s="49"/>
      <c r="J24" s="4">
        <v>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13.428571428571429</v>
      </c>
    </row>
    <row r="25" spans="2:17" x14ac:dyDescent="0.25">
      <c r="B25" s="6">
        <f t="shared" si="1"/>
        <v>17</v>
      </c>
      <c r="C25" s="6" t="s">
        <v>123</v>
      </c>
      <c r="D25" s="47" t="s">
        <v>36</v>
      </c>
      <c r="E25" s="48"/>
      <c r="F25" s="48"/>
      <c r="G25" s="48"/>
      <c r="H25" s="48"/>
      <c r="I25" s="49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 x14ac:dyDescent="0.25">
      <c r="B26" s="6">
        <f t="shared" si="1"/>
        <v>18</v>
      </c>
      <c r="C26" s="6" t="s">
        <v>124</v>
      </c>
      <c r="D26" s="47" t="s">
        <v>37</v>
      </c>
      <c r="E26" s="48"/>
      <c r="F26" s="48"/>
      <c r="G26" s="48"/>
      <c r="H26" s="48"/>
      <c r="I26" s="49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f t="shared" si="1"/>
        <v>19</v>
      </c>
      <c r="C27" s="6"/>
      <c r="D27" s="47"/>
      <c r="E27" s="48"/>
      <c r="F27" s="48"/>
      <c r="G27" s="48"/>
      <c r="H27" s="48"/>
      <c r="I27" s="49"/>
      <c r="J27" s="4">
        <f>AVERAGE(J9:J26)</f>
        <v>89.611111111111114</v>
      </c>
      <c r="K27" s="4"/>
      <c r="L27" s="4"/>
      <c r="M27" s="4"/>
      <c r="N27" s="4"/>
      <c r="O27" s="4"/>
      <c r="P27" s="4"/>
      <c r="Q27" s="10">
        <f t="shared" si="0"/>
        <v>12.801587301587302</v>
      </c>
    </row>
    <row r="28" spans="2:17" x14ac:dyDescent="0.25">
      <c r="B28" s="6">
        <f t="shared" si="1"/>
        <v>20</v>
      </c>
      <c r="C28" s="6"/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26"/>
      <c r="E54" s="27"/>
      <c r="F54" s="27"/>
      <c r="G54" s="27"/>
      <c r="H54" s="27"/>
      <c r="I54" s="28"/>
      <c r="J54" s="50"/>
      <c r="K54" s="50"/>
      <c r="L54" s="50"/>
      <c r="M54" s="50"/>
      <c r="N54" s="50"/>
      <c r="O54" s="50"/>
      <c r="P54" s="50"/>
      <c r="Q54" s="51"/>
    </row>
    <row r="55" spans="2:17" x14ac:dyDescent="0.25">
      <c r="C55" s="20"/>
      <c r="D55" s="20"/>
      <c r="E55" s="1"/>
      <c r="H55" s="29" t="s">
        <v>19</v>
      </c>
      <c r="I55" s="29"/>
      <c r="J55" s="11">
        <f>COUNTIF(J9:J53,"&gt;=70")</f>
        <v>19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20"/>
      <c r="D56" s="20"/>
      <c r="E56" s="8"/>
      <c r="H56" s="24" t="s">
        <v>20</v>
      </c>
      <c r="I56" s="24"/>
      <c r="J56" s="12">
        <f>COUNTIF(J9:J46,"&lt;70")</f>
        <v>0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20"/>
      <c r="D57" s="20"/>
      <c r="E57" s="20"/>
      <c r="H57" s="24" t="s">
        <v>21</v>
      </c>
      <c r="I57" s="24"/>
      <c r="J57" s="12">
        <f>COUNT(J10:J54)</f>
        <v>18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21" t="s">
        <v>16</v>
      </c>
      <c r="I58" s="21"/>
      <c r="J58" s="14">
        <v>1</v>
      </c>
      <c r="K58" s="14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1"/>
      <c r="H59" s="21" t="s">
        <v>17</v>
      </c>
      <c r="I59" s="21"/>
      <c r="J59" s="13">
        <f>J56/J57</f>
        <v>0</v>
      </c>
      <c r="K59" s="13"/>
      <c r="L59" s="19"/>
      <c r="M59" s="19"/>
      <c r="N59" s="19"/>
      <c r="O59" s="19"/>
      <c r="P59" s="19"/>
      <c r="Q59" s="19"/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2023-05-06T04:37:37Z</dcterms:modified>
</cp:coreProperties>
</file>