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kerubin\Desktop\ITSSATFENJUL23\"/>
    </mc:Choice>
  </mc:AlternateContent>
  <xr:revisionPtr revIDLastSave="0" documentId="13_ncr:1_{C1BAB5B6-6D66-4BFA-9622-C3150ECACCD1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24" l="1"/>
  <c r="I20" i="24"/>
  <c r="I19" i="24"/>
  <c r="I18" i="24"/>
  <c r="Q13" i="10"/>
  <c r="N28" i="25"/>
  <c r="M28" i="25"/>
  <c r="K28" i="25"/>
  <c r="G28" i="25"/>
  <c r="F28" i="25"/>
  <c r="J17" i="25"/>
  <c r="D17" i="25"/>
  <c r="J16" i="25"/>
  <c r="D16" i="25"/>
  <c r="J15" i="25"/>
  <c r="D15" i="25"/>
  <c r="J14" i="25"/>
  <c r="D14" i="25"/>
  <c r="B10" i="25"/>
  <c r="B37" i="25" s="1"/>
  <c r="L8" i="25"/>
  <c r="H8" i="25"/>
  <c r="E8" i="25"/>
  <c r="N28" i="24"/>
  <c r="M28" i="24"/>
  <c r="K28" i="24"/>
  <c r="G28" i="24"/>
  <c r="F28" i="24"/>
  <c r="I17" i="24"/>
  <c r="D17" i="24"/>
  <c r="I16" i="24"/>
  <c r="D16" i="24"/>
  <c r="I15" i="24"/>
  <c r="D15" i="24"/>
  <c r="I14" i="24"/>
  <c r="D14" i="24"/>
  <c r="B10" i="24"/>
  <c r="B37" i="24" s="1"/>
  <c r="L8" i="24"/>
  <c r="H8" i="24"/>
  <c r="E8" i="24"/>
  <c r="N28" i="23"/>
  <c r="M28" i="23"/>
  <c r="K28" i="23"/>
  <c r="G28" i="23"/>
  <c r="F28" i="23"/>
  <c r="D17" i="23"/>
  <c r="D16" i="23"/>
  <c r="D15" i="23"/>
  <c r="D14" i="23"/>
  <c r="B10" i="23"/>
  <c r="B37" i="23" s="1"/>
  <c r="L8" i="23"/>
  <c r="H8" i="23"/>
  <c r="E8" i="23"/>
  <c r="D16" i="22"/>
  <c r="D14" i="22"/>
  <c r="E14" i="22"/>
  <c r="B10" i="22"/>
  <c r="B37" i="22"/>
  <c r="L8" i="22"/>
  <c r="H8" i="22"/>
  <c r="E8" i="22"/>
  <c r="K28" i="22"/>
  <c r="G28" i="22"/>
  <c r="F28" i="22"/>
  <c r="L17" i="22"/>
  <c r="I17" i="22"/>
  <c r="I16" i="22"/>
  <c r="L15" i="22"/>
  <c r="I15" i="22"/>
  <c r="I14" i="22"/>
  <c r="B37" i="10"/>
  <c r="N28" i="10"/>
  <c r="M28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L17" i="10"/>
  <c r="I17" i="10"/>
  <c r="L16" i="10"/>
  <c r="I16" i="10"/>
  <c r="L15" i="10"/>
  <c r="I15" i="10"/>
  <c r="L14" i="10"/>
  <c r="I14" i="10"/>
  <c r="L14" i="25" l="1"/>
  <c r="L15" i="25"/>
  <c r="L16" i="25"/>
  <c r="L17" i="25"/>
  <c r="E28" i="25"/>
  <c r="L14" i="24"/>
  <c r="L15" i="24"/>
  <c r="L16" i="24"/>
  <c r="L17" i="24"/>
  <c r="E28" i="24"/>
  <c r="L14" i="23"/>
  <c r="L15" i="23"/>
  <c r="L16" i="23"/>
  <c r="L17" i="23"/>
  <c r="E28" i="23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<sst xmlns="http://schemas.openxmlformats.org/spreadsheetml/2006/main" count="204" uniqueCount="49">
  <si>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</si>
  <si>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</si>
  <si>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</si>
  <si>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</si>
  <si>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</si>
  <si>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</si>
  <si>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</si>
  <si>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</si>
  <si>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</si>
  <si>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</si>
  <si>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</si>
  <si>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</si>
  <si>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</si>
  <si>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</si>
  <si>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</si>
  <si>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</si>
  <si>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</si>
  <si>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</si>
  <si>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</si>
  <si>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</si>
  <si>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</si>
  <si>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</si>
  <si>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</si>
  <si>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</si>
  <si>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</si>
  <si>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</si>
  <si>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</si>
  <si>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</si>
  <si>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</si>
  <si>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</si>
  <si>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</si>
  <si>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</si>
  <si>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 xml:space="preserve">LICENCIATURA EN ADMINISTRACION </t>
  </si>
  <si>
    <t>L.C. MANUEL DE JESUS CANO BUSTAMANTE</t>
  </si>
  <si>
    <t>LICENCIATURA EN ADMINISTRACION</t>
  </si>
  <si>
    <t>MCE.AARÓN SÁNCHEZ ISIDORO</t>
  </si>
  <si>
    <t>ISC</t>
  </si>
  <si>
    <t>LICENCIATURA EN ADMINISTRACIÓN</t>
  </si>
  <si>
    <t>FEBRERO - ENERO 2023</t>
  </si>
  <si>
    <t>FORMULACIÓN Y EVALUACIÓN DE PROYECTOS</t>
  </si>
  <si>
    <t>FUNCIÓN ADMINISTRATIVA 1</t>
  </si>
  <si>
    <t>805B</t>
  </si>
  <si>
    <t>205A</t>
  </si>
  <si>
    <t>FUNDAMENTOS DE MERCADOTECNIA</t>
  </si>
  <si>
    <t>DESARROLLO SUSTENTABLE</t>
  </si>
  <si>
    <t>405C</t>
  </si>
  <si>
    <t>405B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</si>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</sst>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9" fontId="4" fillId="0" borderId="1" xfId="0" applyNumberFormat="1" applyFont="1" applyBorder="1" applyAlignment="1">
      <alignment horizontal="center" wrapText="1"/>
    </xf>
    <xf numFmtId="9" fontId="4" fillId="0" borderId="1" xfId="0" applyNumberFormat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7"/>
  <sheetViews>
    <sheetView topLeftCell="A8" zoomScale="96" zoomScaleNormal="96" zoomScaleSheetLayoutView="100" workbookViewId="0">
      <selection activeCell="A17" sqref="A17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7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7" x14ac:dyDescent="0.2">
      <c r="A6" s="41" t="s">
        <v>2</v>
      </c>
      <c r="B6" s="41"/>
      <c r="C6" s="41"/>
      <c r="D6" s="41"/>
      <c r="E6" s="42" t="s">
        <v>32</v>
      </c>
      <c r="F6" s="42"/>
      <c r="G6" s="42"/>
      <c r="H6" s="42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2" t="s">
        <v>4</v>
      </c>
      <c r="C8" s="32"/>
      <c r="D8" s="14" t="s">
        <v>5</v>
      </c>
      <c r="E8" s="5">
        <v>4</v>
      </c>
      <c r="G8" s="4" t="s">
        <v>6</v>
      </c>
      <c r="H8" s="5">
        <v>4</v>
      </c>
      <c r="I8" s="38" t="s">
        <v>7</v>
      </c>
      <c r="J8" s="38"/>
      <c r="K8" s="38"/>
      <c r="L8" s="32" t="s">
        <v>38</v>
      </c>
      <c r="M8" s="32"/>
      <c r="N8" s="32"/>
    </row>
    <row r="10" spans="1:17" x14ac:dyDescent="0.2">
      <c r="A10" s="4" t="s">
        <v>8</v>
      </c>
      <c r="B10" s="32" t="s">
        <v>35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7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  <c r="P13" s="1">
        <v>27</v>
      </c>
      <c r="Q13" s="1">
        <f>P13/P14</f>
        <v>0.84375</v>
      </c>
    </row>
    <row r="14" spans="1:17" s="11" customFormat="1" ht="25.5" x14ac:dyDescent="0.2">
      <c r="A14" s="8" t="s">
        <v>39</v>
      </c>
      <c r="B14" s="9" t="s">
        <v>21</v>
      </c>
      <c r="C14" s="9" t="s">
        <v>41</v>
      </c>
      <c r="D14" s="9" t="s">
        <v>31</v>
      </c>
      <c r="E14" s="9">
        <v>19</v>
      </c>
      <c r="F14" s="9">
        <v>17</v>
      </c>
      <c r="G14" s="9">
        <v>0</v>
      </c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23">
        <v>0.82330000000000003</v>
      </c>
      <c r="N14" s="15">
        <v>0.89470000000000005</v>
      </c>
      <c r="P14" s="11">
        <v>32</v>
      </c>
    </row>
    <row r="15" spans="1:17" s="11" customFormat="1" x14ac:dyDescent="0.2">
      <c r="A15" s="8" t="s">
        <v>40</v>
      </c>
      <c r="B15" s="9" t="s">
        <v>21</v>
      </c>
      <c r="C15" s="9" t="s">
        <v>42</v>
      </c>
      <c r="D15" s="9" t="s">
        <v>31</v>
      </c>
      <c r="E15" s="9">
        <v>29</v>
      </c>
      <c r="F15" s="9">
        <v>29</v>
      </c>
      <c r="G15" s="9">
        <v>0</v>
      </c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24">
        <v>0.9224</v>
      </c>
      <c r="N15" s="15">
        <v>0.62060000000000004</v>
      </c>
    </row>
    <row r="16" spans="1:17" s="11" customFormat="1" x14ac:dyDescent="0.2">
      <c r="A16" s="8" t="s">
        <v>43</v>
      </c>
      <c r="B16" s="9" t="s">
        <v>21</v>
      </c>
      <c r="C16" s="9" t="s">
        <v>45</v>
      </c>
      <c r="D16" s="9" t="s">
        <v>31</v>
      </c>
      <c r="E16" s="9">
        <v>20</v>
      </c>
      <c r="F16" s="9">
        <v>20</v>
      </c>
      <c r="G16" s="9">
        <v>0</v>
      </c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24">
        <v>0.89149999999999996</v>
      </c>
      <c r="N16" s="15">
        <v>0.65</v>
      </c>
    </row>
    <row r="17" spans="1:14" s="11" customFormat="1" x14ac:dyDescent="0.2">
      <c r="A17" s="8" t="s">
        <v>44</v>
      </c>
      <c r="B17" s="9" t="s">
        <v>21</v>
      </c>
      <c r="C17" s="9" t="s">
        <v>46</v>
      </c>
      <c r="D17" s="9" t="s">
        <v>31</v>
      </c>
      <c r="E17" s="9">
        <v>19</v>
      </c>
      <c r="F17" s="9">
        <v>19</v>
      </c>
      <c r="G17" s="9">
        <v>0</v>
      </c>
      <c r="H17" s="10"/>
      <c r="I17" s="9">
        <f>(E17-SUM(F17:G17))-K17</f>
        <v>0</v>
      </c>
      <c r="J17" s="10"/>
      <c r="K17" s="9">
        <v>0</v>
      </c>
      <c r="L17" s="10">
        <f>K17/E17</f>
        <v>0</v>
      </c>
      <c r="M17" s="24">
        <v>0.91579999999999995</v>
      </c>
      <c r="N17" s="15">
        <v>0.31569999999999998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>
        <v>0</v>
      </c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>
        <v>0</v>
      </c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87</v>
      </c>
      <c r="F28" s="17">
        <f>SUM(F14:F27)</f>
        <v>85</v>
      </c>
      <c r="G28" s="17">
        <f>SUM(G14:G27)</f>
        <v>0</v>
      </c>
      <c r="H28" s="18"/>
      <c r="I28" s="17">
        <f t="shared" si="0"/>
        <v>2</v>
      </c>
      <c r="J28" s="18"/>
      <c r="K28" s="17">
        <f>SUM(K14:K27)</f>
        <v>0</v>
      </c>
      <c r="L28" s="18">
        <f t="shared" si="1"/>
        <v>0</v>
      </c>
      <c r="M28" s="17">
        <f>AVERAGE(M14:M27)</f>
        <v>0.88824999999999998</v>
      </c>
      <c r="N28" s="19">
        <f>AVERAGE(N14:N27)</f>
        <v>0.62025000000000008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"/>
    <row r="37" spans="1:10" ht="45" customHeight="1" x14ac:dyDescent="0.2">
      <c r="B37" s="26" t="str">
        <f>B10</f>
        <v>MCE.AARÓN SÁNCHEZ ISIDORO</v>
      </c>
      <c r="C37" s="26"/>
      <c r="D37" s="26"/>
      <c r="E37" s="13"/>
      <c r="F37" s="13"/>
      <c r="G37" s="26" t="s">
        <v>33</v>
      </c>
      <c r="H37" s="26"/>
      <c r="I37" s="26"/>
      <c r="J37" s="26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7"/>
  <sheetViews>
    <sheetView tabSelected="1" topLeftCell="A10" zoomScaleNormal="100" zoomScaleSheetLayoutView="100" workbookViewId="0">
      <selection activeCell="K24" sqref="K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 t="s">
        <v>34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2</v>
      </c>
      <c r="C8" s="32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8" t="s">
        <v>7</v>
      </c>
      <c r="J8" s="38"/>
      <c r="K8" s="38"/>
      <c r="L8" s="32" t="str">
        <f>'1'!L8</f>
        <v>FEBRERO - ENERO 2023</v>
      </c>
      <c r="M8" s="32"/>
      <c r="N8" s="32"/>
    </row>
    <row r="10" spans="1:14" x14ac:dyDescent="0.2">
      <c r="A10" s="4" t="s">
        <v>8</v>
      </c>
      <c r="B10" s="32" t="str">
        <f>'1'!B10</f>
        <v>MCE.AARÓN SÁNCHEZ ISIDORO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ht="25.5" x14ac:dyDescent="0.2">
      <c r="A14" s="8" t="s">
        <v>39</v>
      </c>
      <c r="B14" s="9" t="s">
        <v>47</v>
      </c>
      <c r="C14" s="9" t="s">
        <v>41</v>
      </c>
      <c r="D14" s="9" t="str">
        <f>'1'!D14</f>
        <v>DLA</v>
      </c>
      <c r="E14" s="9">
        <f>'1'!E14</f>
        <v>19</v>
      </c>
      <c r="F14" s="9">
        <v>19</v>
      </c>
      <c r="G14" s="9">
        <v>0</v>
      </c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24">
        <v>0.91800000000000004</v>
      </c>
      <c r="N14" s="15">
        <v>0.68420000000000003</v>
      </c>
    </row>
    <row r="15" spans="1:14" s="11" customFormat="1" ht="25.5" x14ac:dyDescent="0.2">
      <c r="A15" s="8" t="s">
        <v>39</v>
      </c>
      <c r="B15" s="9" t="s">
        <v>48</v>
      </c>
      <c r="C15" s="9" t="s">
        <v>41</v>
      </c>
      <c r="D15" s="9" t="s">
        <v>31</v>
      </c>
      <c r="E15" s="9">
        <v>19</v>
      </c>
      <c r="F15" s="9">
        <v>19</v>
      </c>
      <c r="G15" s="9">
        <v>0</v>
      </c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24">
        <v>0.90500000000000003</v>
      </c>
      <c r="N15" s="15">
        <v>0.47360000000000002</v>
      </c>
    </row>
    <row r="16" spans="1:14" s="11" customFormat="1" x14ac:dyDescent="0.2">
      <c r="A16" s="21" t="s">
        <v>40</v>
      </c>
      <c r="B16" s="9" t="s">
        <v>47</v>
      </c>
      <c r="C16" s="9" t="s">
        <v>42</v>
      </c>
      <c r="D16" s="9" t="str">
        <f>'1'!D16</f>
        <v>DLA</v>
      </c>
      <c r="E16" s="9">
        <v>29</v>
      </c>
      <c r="F16" s="9">
        <v>27</v>
      </c>
      <c r="G16" s="9">
        <v>0</v>
      </c>
      <c r="H16" s="10"/>
      <c r="I16" s="9">
        <f t="shared" si="0"/>
        <v>2</v>
      </c>
      <c r="J16" s="10"/>
      <c r="K16" s="9">
        <v>0</v>
      </c>
      <c r="L16" s="10">
        <v>0</v>
      </c>
      <c r="M16" s="24">
        <v>0.83899999999999997</v>
      </c>
      <c r="N16" s="15">
        <v>0.89649999999999996</v>
      </c>
    </row>
    <row r="17" spans="1:15" s="11" customFormat="1" x14ac:dyDescent="0.2">
      <c r="A17" s="21" t="s">
        <v>43</v>
      </c>
      <c r="B17" s="9" t="s">
        <v>47</v>
      </c>
      <c r="C17" s="9" t="s">
        <v>45</v>
      </c>
      <c r="D17" s="9" t="s">
        <v>31</v>
      </c>
      <c r="E17" s="9">
        <v>20</v>
      </c>
      <c r="F17" s="9">
        <v>19</v>
      </c>
      <c r="G17" s="9">
        <v>0</v>
      </c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23">
        <v>0.85</v>
      </c>
      <c r="N17" s="15">
        <v>0.95</v>
      </c>
    </row>
    <row r="18" spans="1:15" s="11" customFormat="1" x14ac:dyDescent="0.2">
      <c r="A18" s="21" t="s">
        <v>44</v>
      </c>
      <c r="B18" s="9" t="s">
        <v>47</v>
      </c>
      <c r="C18" s="9" t="s">
        <v>46</v>
      </c>
      <c r="D18" s="9" t="s">
        <v>31</v>
      </c>
      <c r="E18" s="9">
        <v>19</v>
      </c>
      <c r="F18" s="9">
        <v>17</v>
      </c>
      <c r="G18" s="9">
        <v>0</v>
      </c>
      <c r="H18" s="10"/>
      <c r="I18" s="9">
        <v>2</v>
      </c>
      <c r="J18" s="10"/>
      <c r="K18" s="9">
        <v>0</v>
      </c>
      <c r="L18" s="10">
        <v>0</v>
      </c>
      <c r="M18" s="23">
        <v>0.83</v>
      </c>
      <c r="N18" s="15">
        <v>0.89</v>
      </c>
    </row>
    <row r="19" spans="1:15" s="11" customFormat="1" x14ac:dyDescent="0.2">
      <c r="A19" s="21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3"/>
      <c r="N19" s="15"/>
    </row>
    <row r="20" spans="1:15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5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5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  <c r="O22" s="11" t="s">
        <v>16</v>
      </c>
    </row>
    <row r="23" spans="1:15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5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5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5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5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5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106</v>
      </c>
      <c r="F28" s="17">
        <f>SUM(F14:F27)</f>
        <v>101</v>
      </c>
      <c r="G28" s="17">
        <f>SUM(G14:G27)</f>
        <v>0</v>
      </c>
      <c r="H28" s="18"/>
      <c r="I28" s="17">
        <f t="shared" si="0"/>
        <v>5</v>
      </c>
      <c r="J28" s="18"/>
      <c r="K28" s="17">
        <f>SUM(K14:K27)</f>
        <v>0</v>
      </c>
      <c r="L28" s="18">
        <f t="shared" si="1"/>
        <v>0</v>
      </c>
      <c r="M28" s="17"/>
      <c r="N28" s="19"/>
    </row>
    <row r="30" spans="1:15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5" x14ac:dyDescent="0.2">
      <c r="A32" s="12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"/>
    <row r="37" spans="1:10" ht="45" customHeight="1" x14ac:dyDescent="0.2">
      <c r="B37" s="26" t="str">
        <f>B10</f>
        <v>MCE.AARÓN SÁNCHEZ ISIDORO</v>
      </c>
      <c r="C37" s="26"/>
      <c r="D37" s="26"/>
      <c r="E37" s="13"/>
      <c r="F37" s="13"/>
      <c r="G37" s="26"/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M14" sqref="M14: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 t="s">
        <v>37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3</v>
      </c>
      <c r="C8" s="32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8" t="s">
        <v>7</v>
      </c>
      <c r="J8" s="38"/>
      <c r="K8" s="38"/>
      <c r="L8" s="32" t="str">
        <f>'1'!L8</f>
        <v>FEBRERO - ENERO 2023</v>
      </c>
      <c r="M8" s="32"/>
      <c r="N8" s="32"/>
    </row>
    <row r="10" spans="1:14" x14ac:dyDescent="0.2">
      <c r="A10" s="4" t="s">
        <v>8</v>
      </c>
      <c r="B10" s="32" t="str">
        <f>'1'!B10</f>
        <v>MCE.AARÓN SÁNCHEZ ISIDORO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">
      <c r="A14" s="9"/>
      <c r="B14" s="9"/>
      <c r="C14" s="9"/>
      <c r="D14" s="9" t="str">
        <f>'1'!D14</f>
        <v>DLA</v>
      </c>
      <c r="E14" s="9"/>
      <c r="F14" s="9"/>
      <c r="G14" s="9"/>
      <c r="H14" s="10"/>
      <c r="I14" s="9"/>
      <c r="J14" s="10"/>
      <c r="K14" s="9">
        <v>0</v>
      </c>
      <c r="L14" s="10" t="e">
        <f t="shared" ref="L14:L28" si="0">K14/E14</f>
        <v>#DIV/0!</v>
      </c>
      <c r="M14" s="9"/>
      <c r="N14" s="15"/>
    </row>
    <row r="15" spans="1:14" s="11" customFormat="1" x14ac:dyDescent="0.2">
      <c r="A15" s="9"/>
      <c r="B15" s="9"/>
      <c r="C15" s="9"/>
      <c r="D15" s="9" t="str">
        <f>'1'!D15</f>
        <v>DLA</v>
      </c>
      <c r="E15" s="9"/>
      <c r="F15" s="9"/>
      <c r="G15" s="9"/>
      <c r="H15" s="10"/>
      <c r="I15" s="9"/>
      <c r="J15" s="10"/>
      <c r="K15" s="9">
        <v>0</v>
      </c>
      <c r="L15" s="10" t="e">
        <f t="shared" si="0"/>
        <v>#DIV/0!</v>
      </c>
      <c r="M15" s="9"/>
      <c r="N15" s="22"/>
    </row>
    <row r="16" spans="1:14" s="11" customFormat="1" x14ac:dyDescent="0.2">
      <c r="A16" s="9"/>
      <c r="B16" s="9"/>
      <c r="C16" s="9"/>
      <c r="D16" s="9" t="str">
        <f>'1'!D16</f>
        <v>DLA</v>
      </c>
      <c r="E16" s="9"/>
      <c r="F16" s="9"/>
      <c r="G16" s="9"/>
      <c r="H16" s="10"/>
      <c r="I16" s="9"/>
      <c r="J16" s="10"/>
      <c r="K16" s="9">
        <v>0</v>
      </c>
      <c r="L16" s="10" t="e">
        <f t="shared" si="0"/>
        <v>#DIV/0!</v>
      </c>
      <c r="M16" s="9"/>
      <c r="N16" s="15"/>
    </row>
    <row r="17" spans="1:14" s="11" customFormat="1" x14ac:dyDescent="0.2">
      <c r="A17" s="9"/>
      <c r="B17" s="9"/>
      <c r="C17" s="9"/>
      <c r="D17" s="9" t="str">
        <f>'1'!D17</f>
        <v>DLA</v>
      </c>
      <c r="E17" s="9"/>
      <c r="F17" s="9"/>
      <c r="G17" s="9"/>
      <c r="H17" s="10"/>
      <c r="I17" s="9"/>
      <c r="J17" s="10"/>
      <c r="K17" s="9">
        <v>0</v>
      </c>
      <c r="L17" s="10" t="e">
        <f t="shared" si="0"/>
        <v>#DIV/0!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ref="I28" si="1">(E28-SUM(F28:G28))-K28</f>
        <v>0</v>
      </c>
      <c r="J28" s="18" t="e">
        <f t="shared" ref="J28" si="2">I28/E28</f>
        <v>#DIV/0!</v>
      </c>
      <c r="K28" s="17">
        <f>SUM(K14:K27)</f>
        <v>0</v>
      </c>
      <c r="L28" s="18" t="e">
        <f t="shared" si="0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"/>
    <row r="37" spans="1:10" ht="45" customHeight="1" x14ac:dyDescent="0.2">
      <c r="B37" s="26" t="str">
        <f>B10</f>
        <v>MCE.AARÓN SÁNCHEZ ISIDORO</v>
      </c>
      <c r="C37" s="26"/>
      <c r="D37" s="26"/>
      <c r="E37" s="13"/>
      <c r="F37" s="13"/>
      <c r="G37" s="26"/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M14" sqref="M14:N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 t="s">
        <v>34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4</v>
      </c>
      <c r="C8" s="32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8" t="s">
        <v>7</v>
      </c>
      <c r="J8" s="38"/>
      <c r="K8" s="38"/>
      <c r="L8" s="32" t="str">
        <f>'1'!L8</f>
        <v>FEBRERO - ENERO 2023</v>
      </c>
      <c r="M8" s="32"/>
      <c r="N8" s="32"/>
    </row>
    <row r="10" spans="1:14" x14ac:dyDescent="0.2">
      <c r="A10" s="4" t="s">
        <v>8</v>
      </c>
      <c r="B10" s="32" t="str">
        <f>'1'!B10</f>
        <v>MCE.AARÓN SÁNCHEZ ISIDORO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">
      <c r="A14" s="9"/>
      <c r="B14" s="9"/>
      <c r="C14" s="9"/>
      <c r="D14" s="9" t="str">
        <f>'1'!D14</f>
        <v>DLA</v>
      </c>
      <c r="E14" s="9"/>
      <c r="F14" s="9"/>
      <c r="G14" s="9"/>
      <c r="H14" s="10"/>
      <c r="I14" s="9">
        <f t="shared" ref="I14:I28" si="0">(E14-SUM(F14:G14))-K14</f>
        <v>0</v>
      </c>
      <c r="J14" s="10"/>
      <c r="K14" s="9">
        <v>0</v>
      </c>
      <c r="L14" s="10" t="e">
        <f t="shared" ref="L14:L28" si="1">K14/E14</f>
        <v>#DIV/0!</v>
      </c>
      <c r="M14" s="9"/>
      <c r="N14" s="15"/>
    </row>
    <row r="15" spans="1:14" s="11" customFormat="1" x14ac:dyDescent="0.2">
      <c r="A15" s="9"/>
      <c r="B15" s="9"/>
      <c r="C15" s="9"/>
      <c r="D15" s="9" t="str">
        <f>'1'!D15</f>
        <v>DLA</v>
      </c>
      <c r="E15" s="9"/>
      <c r="F15" s="9"/>
      <c r="G15" s="9"/>
      <c r="H15" s="10"/>
      <c r="I15" s="9">
        <f t="shared" si="0"/>
        <v>0</v>
      </c>
      <c r="J15" s="10"/>
      <c r="K15" s="9">
        <v>0</v>
      </c>
      <c r="L15" s="10" t="e">
        <f t="shared" si="1"/>
        <v>#DIV/0!</v>
      </c>
      <c r="M15" s="9"/>
      <c r="N15" s="15"/>
    </row>
    <row r="16" spans="1:14" s="11" customFormat="1" x14ac:dyDescent="0.2">
      <c r="A16" s="9"/>
      <c r="B16" s="9"/>
      <c r="C16" s="9"/>
      <c r="D16" s="9" t="str">
        <f>'1'!D16</f>
        <v>DLA</v>
      </c>
      <c r="E16" s="9"/>
      <c r="F16" s="9"/>
      <c r="G16" s="9"/>
      <c r="H16" s="10"/>
      <c r="I16" s="9">
        <f t="shared" si="0"/>
        <v>0</v>
      </c>
      <c r="J16" s="10"/>
      <c r="K16" s="9">
        <v>0</v>
      </c>
      <c r="L16" s="10" t="e">
        <f t="shared" si="1"/>
        <v>#DIV/0!</v>
      </c>
      <c r="M16" s="9"/>
      <c r="N16" s="15"/>
    </row>
    <row r="17" spans="1:14" s="11" customFormat="1" x14ac:dyDescent="0.2">
      <c r="A17" s="9"/>
      <c r="B17" s="9"/>
      <c r="C17" s="9"/>
      <c r="D17" s="9" t="str">
        <f>'1'!D17</f>
        <v>DLA</v>
      </c>
      <c r="E17" s="9"/>
      <c r="F17" s="9"/>
      <c r="G17" s="9"/>
      <c r="H17" s="10"/>
      <c r="I17" s="9">
        <f>(E17-SUM(F17:G17))-K17</f>
        <v>0</v>
      </c>
      <c r="J17" s="10"/>
      <c r="K17" s="9">
        <v>0</v>
      </c>
      <c r="L17" s="10" t="e">
        <f>K17/E17</f>
        <v>#DIV/0!</v>
      </c>
      <c r="M17" s="9"/>
      <c r="N17" s="15"/>
    </row>
    <row r="18" spans="1:14" s="11" customFormat="1" x14ac:dyDescent="0.2">
      <c r="A18" s="9"/>
      <c r="B18" s="9"/>
      <c r="C18" s="9"/>
      <c r="D18" s="9" t="s">
        <v>31</v>
      </c>
      <c r="E18" s="9"/>
      <c r="F18" s="9"/>
      <c r="G18" s="9"/>
      <c r="H18" s="10"/>
      <c r="I18" s="9">
        <f>(E18-SUM(F18:G18))-K18</f>
        <v>0</v>
      </c>
      <c r="J18" s="10"/>
      <c r="K18" s="9">
        <v>0</v>
      </c>
      <c r="L18" s="10">
        <v>0</v>
      </c>
      <c r="M18" s="9"/>
      <c r="N18" s="15"/>
    </row>
    <row r="19" spans="1:14" s="11" customFormat="1" x14ac:dyDescent="0.2">
      <c r="A19" s="9"/>
      <c r="B19" s="9"/>
      <c r="C19" s="9"/>
      <c r="D19" s="9" t="s">
        <v>31</v>
      </c>
      <c r="E19" s="9"/>
      <c r="F19" s="9"/>
      <c r="G19" s="9"/>
      <c r="H19" s="10"/>
      <c r="I19" s="9">
        <f>(E19-SUM(F19:G19))-K19</f>
        <v>0</v>
      </c>
      <c r="J19" s="10"/>
      <c r="K19" s="9">
        <v>0</v>
      </c>
      <c r="L19" s="10">
        <v>0</v>
      </c>
      <c r="M19" s="9"/>
      <c r="N19" s="15"/>
    </row>
    <row r="20" spans="1:14" s="11" customFormat="1" x14ac:dyDescent="0.2">
      <c r="A20" s="9"/>
      <c r="B20" s="9"/>
      <c r="C20" s="9"/>
      <c r="D20" s="9" t="s">
        <v>36</v>
      </c>
      <c r="E20" s="9"/>
      <c r="F20" s="9"/>
      <c r="G20" s="9"/>
      <c r="H20" s="10"/>
      <c r="I20" s="9">
        <f>(E20-SUM(F20:G20))-K20</f>
        <v>0</v>
      </c>
      <c r="J20" s="10"/>
      <c r="K20" s="9">
        <v>0</v>
      </c>
      <c r="L20" s="10">
        <v>0</v>
      </c>
      <c r="M20" s="9"/>
      <c r="N20" s="15"/>
    </row>
    <row r="21" spans="1:14" s="11" customFormat="1" x14ac:dyDescent="0.2">
      <c r="A21" s="9"/>
      <c r="B21" s="9"/>
      <c r="C21" s="9"/>
      <c r="D21" s="9" t="s">
        <v>36</v>
      </c>
      <c r="E21" s="9"/>
      <c r="F21" s="9"/>
      <c r="G21" s="9"/>
      <c r="H21" s="10"/>
      <c r="I21" s="9">
        <f>(E21-SUM(F21:G21))-K21</f>
        <v>0</v>
      </c>
      <c r="J21" s="10"/>
      <c r="K21" s="9">
        <v>0</v>
      </c>
      <c r="L21" s="10">
        <v>0</v>
      </c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0"/>
        <v>0</v>
      </c>
      <c r="J28" s="18" t="e">
        <f t="shared" ref="J28" si="2">I28/E28</f>
        <v>#DIV/0!</v>
      </c>
      <c r="K28" s="17">
        <f>SUM(K14:K27)</f>
        <v>0</v>
      </c>
      <c r="L28" s="18" t="e">
        <f t="shared" si="1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"/>
    <row r="37" spans="1:10" ht="45" customHeight="1" x14ac:dyDescent="0.2">
      <c r="B37" s="26" t="str">
        <f>B10</f>
        <v>MCE.AARÓN SÁNCHEZ ISIDORO</v>
      </c>
      <c r="C37" s="26"/>
      <c r="D37" s="26"/>
      <c r="E37" s="13"/>
      <c r="F37" s="13"/>
      <c r="G37" s="26"/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5" zoomScale="95" zoomScaleNormal="95" zoomScaleSheetLayoutView="100" workbookViewId="0">
      <selection activeCell="P20" sqref="P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4" t="s">
        <v>37</v>
      </c>
      <c r="F6" s="44"/>
      <c r="G6" s="44"/>
      <c r="H6" s="4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 t="s">
        <v>29</v>
      </c>
      <c r="C8" s="32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8" t="s">
        <v>7</v>
      </c>
      <c r="J8" s="38"/>
      <c r="K8" s="38"/>
      <c r="L8" s="32" t="str">
        <f>'1'!L8</f>
        <v>FEBRERO - ENERO 2023</v>
      </c>
      <c r="M8" s="32"/>
      <c r="N8" s="32"/>
    </row>
    <row r="10" spans="1:14" x14ac:dyDescent="0.2">
      <c r="A10" s="4" t="s">
        <v>8</v>
      </c>
      <c r="B10" s="32" t="str">
        <f>'1'!B10</f>
        <v>MCE.AARÓN SÁNCHEZ ISIDORO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">
      <c r="A14" s="9"/>
      <c r="B14" s="9"/>
      <c r="C14" s="9"/>
      <c r="D14" s="9" t="str">
        <f>'1'!D14</f>
        <v>DLA</v>
      </c>
      <c r="E14" s="9"/>
      <c r="F14" s="9"/>
      <c r="G14" s="9"/>
      <c r="H14" s="10"/>
      <c r="I14" s="9"/>
      <c r="J14" s="10" t="e">
        <f t="shared" ref="J14:J28" si="0">I14/E14</f>
        <v>#DIV/0!</v>
      </c>
      <c r="K14" s="9">
        <v>0</v>
      </c>
      <c r="L14" s="10" t="e">
        <f t="shared" ref="L14:L28" si="1">K14/E14</f>
        <v>#DIV/0!</v>
      </c>
      <c r="M14" s="9"/>
      <c r="N14" s="15"/>
    </row>
    <row r="15" spans="1:14" s="11" customFormat="1" x14ac:dyDescent="0.2">
      <c r="A15" s="9"/>
      <c r="B15" s="9"/>
      <c r="C15" s="9"/>
      <c r="D15" s="9" t="str">
        <f>'1'!D15</f>
        <v>DLA</v>
      </c>
      <c r="E15" s="9"/>
      <c r="F15" s="9"/>
      <c r="G15" s="9"/>
      <c r="H15" s="10"/>
      <c r="I15" s="9"/>
      <c r="J15" s="10" t="e">
        <f t="shared" si="0"/>
        <v>#DIV/0!</v>
      </c>
      <c r="K15" s="9">
        <v>0</v>
      </c>
      <c r="L15" s="10" t="e">
        <f t="shared" si="1"/>
        <v>#DIV/0!</v>
      </c>
      <c r="M15" s="9"/>
      <c r="N15" s="15"/>
    </row>
    <row r="16" spans="1:14" s="11" customFormat="1" x14ac:dyDescent="0.2">
      <c r="A16" s="9"/>
      <c r="B16" s="9"/>
      <c r="C16" s="9"/>
      <c r="D16" s="9" t="str">
        <f>'1'!D16</f>
        <v>DLA</v>
      </c>
      <c r="E16" s="9"/>
      <c r="F16" s="9"/>
      <c r="G16" s="9"/>
      <c r="H16" s="10"/>
      <c r="I16" s="9"/>
      <c r="J16" s="10" t="e">
        <f t="shared" si="0"/>
        <v>#DIV/0!</v>
      </c>
      <c r="K16" s="9">
        <v>0</v>
      </c>
      <c r="L16" s="10" t="e">
        <f t="shared" si="1"/>
        <v>#DIV/0!</v>
      </c>
      <c r="M16" s="9"/>
      <c r="N16" s="15"/>
    </row>
    <row r="17" spans="1:14" s="11" customFormat="1" x14ac:dyDescent="0.2">
      <c r="A17" s="9"/>
      <c r="B17" s="9"/>
      <c r="C17" s="9"/>
      <c r="D17" s="9" t="str">
        <f>'1'!D17</f>
        <v>DLA</v>
      </c>
      <c r="E17" s="9"/>
      <c r="F17" s="9"/>
      <c r="G17" s="9"/>
      <c r="H17" s="10"/>
      <c r="I17" s="9"/>
      <c r="J17" s="10" t="e">
        <f t="shared" si="0"/>
        <v>#DIV/0!</v>
      </c>
      <c r="K17" s="9">
        <v>0</v>
      </c>
      <c r="L17" s="10" t="e">
        <f t="shared" si="1"/>
        <v>#DIV/0!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ref="I28" si="2">(E28-SUM(F28:G28))-K28</f>
        <v>0</v>
      </c>
      <c r="J28" s="18" t="e">
        <f t="shared" si="0"/>
        <v>#DIV/0!</v>
      </c>
      <c r="K28" s="17">
        <f>SUM(K14:K27)</f>
        <v>0</v>
      </c>
      <c r="L28" s="18" t="e">
        <f t="shared" si="1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"/>
    <row r="37" spans="1:10" ht="45" customHeight="1" x14ac:dyDescent="0.2">
      <c r="B37" s="26" t="str">
        <f>B10</f>
        <v>MCE.AARÓN SÁNCHEZ ISIDORO</v>
      </c>
      <c r="C37" s="26"/>
      <c r="D37" s="26"/>
      <c r="E37" s="13"/>
      <c r="F37" s="13"/>
      <c r="G37" s="26"/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kerubin</cp:lastModifiedBy>
  <cp:revision/>
  <dcterms:created xsi:type="dcterms:W3CDTF">2021-11-22T14:45:25Z</dcterms:created>
  <dcterms:modified xsi:type="dcterms:W3CDTF">2023-05-04T13:03:11Z</dcterms:modified>
  <cp:category/>
  <cp:contentStatus/>
</cp:coreProperties>
</file>