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ARCIAL 1\"/>
    </mc:Choice>
  </mc:AlternateContent>
  <bookViews>
    <workbookView xWindow="0" yWindow="0" windowWidth="19320" windowHeight="823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H19" i="22"/>
  <c r="L17" i="22"/>
  <c r="I17" i="22"/>
  <c r="J17" i="22" s="1"/>
  <c r="H15" i="22"/>
  <c r="F28" i="10"/>
  <c r="E28" i="10"/>
  <c r="L19" i="10"/>
  <c r="I19" i="10"/>
  <c r="L18" i="10"/>
  <c r="I18" i="10"/>
  <c r="L17" i="10"/>
  <c r="L16" i="10"/>
  <c r="I16" i="10"/>
  <c r="L15" i="10"/>
  <c r="I15" i="10"/>
  <c r="L14" i="10"/>
  <c r="I14" i="10"/>
  <c r="H16" i="22" l="1"/>
  <c r="I16" i="22"/>
  <c r="J16" i="22" s="1"/>
  <c r="I15" i="22"/>
  <c r="J15" i="22" s="1"/>
  <c r="I14" i="22"/>
  <c r="J14" i="22" s="1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<sst xmlns="http://schemas.openxmlformats.org/spreadsheetml/2006/main" count="192" uniqueCount="48">
  <si>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</si>
  <si>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</si>
  <si>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</si>
  <si>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</si>
  <si>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</si>
  <si>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</si>
  <si>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</si>
  <si>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</si>
  <si>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</si>
  <si>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</si>
  <si>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</si>
  <si>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</si>
  <si>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</si>
  <si>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</si>
  <si>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</si>
  <si>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</si>
  <si>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</si>
  <si>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</si>
  <si>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</si>
  <si>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</si>
  <si>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</si>
  <si>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</si>
  <si>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</si>
  <si>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</si>
  <si>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</si>
  <si>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</si>
  <si>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</si>
  <si>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</si>
  <si>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</si>
  <si>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</si>
  <si>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</si>
  <si>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</si>
  <si>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</si>
  <si>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ADMINISTRACIÓN DE PROYECTOS</t>
  </si>
  <si>
    <t>IIND</t>
  </si>
  <si>
    <t>501A</t>
  </si>
  <si>
    <t>T</t>
  </si>
  <si>
    <t>PROPIEDAD DE LOS MATERIALES</t>
  </si>
  <si>
    <t>201B</t>
  </si>
  <si>
    <t>201C</t>
  </si>
  <si>
    <t>INVESTIGACIÓN DE OPERACIONES II</t>
  </si>
  <si>
    <t>METODOS CUANTITATIVOS PARA ADMINISTRACIÓN</t>
  </si>
  <si>
    <t>405A</t>
  </si>
  <si>
    <t>LADM</t>
  </si>
  <si>
    <t>405B</t>
  </si>
  <si>
    <t>FEBERERO-JULIO 2023</t>
  </si>
  <si>
    <t>M.I.I. MARÍA DE LA CRUZ PORRAS ARIAS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</si>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</sst>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34</xdr:row>
      <xdr:rowOff>1680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4</v>
      </c>
      <c r="I8" s="32" t="s">
        <v>7</v>
      </c>
      <c r="J8" s="32"/>
      <c r="K8" s="32"/>
      <c r="L8" s="33" t="s">
        <v>45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34</v>
      </c>
      <c r="E14" s="9">
        <v>21</v>
      </c>
      <c r="F14" s="9">
        <v>16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0.64</v>
      </c>
    </row>
    <row r="15" spans="1:14" s="11" customFormat="1" x14ac:dyDescent="0.2">
      <c r="A15" s="8" t="s">
        <v>37</v>
      </c>
      <c r="B15" s="9" t="s">
        <v>21</v>
      </c>
      <c r="C15" s="9" t="s">
        <v>39</v>
      </c>
      <c r="D15" s="9" t="s">
        <v>34</v>
      </c>
      <c r="E15" s="9">
        <v>22</v>
      </c>
      <c r="F15" s="9">
        <v>15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89</v>
      </c>
      <c r="N15" s="15">
        <v>0.82</v>
      </c>
    </row>
    <row r="16" spans="1:14" s="11" customFormat="1" x14ac:dyDescent="0.2">
      <c r="A16" s="8" t="s">
        <v>33</v>
      </c>
      <c r="B16" s="9" t="s">
        <v>21</v>
      </c>
      <c r="C16" s="9" t="s">
        <v>35</v>
      </c>
      <c r="D16" s="9" t="s">
        <v>34</v>
      </c>
      <c r="E16" s="9">
        <v>13</v>
      </c>
      <c r="F16" s="9">
        <v>11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79</v>
      </c>
      <c r="N16" s="15">
        <v>0.89</v>
      </c>
    </row>
    <row r="17" spans="1:14" s="11" customFormat="1" x14ac:dyDescent="0.2">
      <c r="A17" s="8" t="s">
        <v>40</v>
      </c>
      <c r="B17" s="9" t="s">
        <v>47</v>
      </c>
      <c r="C17" s="9" t="s">
        <v>35</v>
      </c>
      <c r="D17" s="9" t="s">
        <v>34</v>
      </c>
      <c r="E17" s="9">
        <v>10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ht="25.5" x14ac:dyDescent="0.2">
      <c r="A18" s="8" t="s">
        <v>41</v>
      </c>
      <c r="B18" s="9" t="s">
        <v>21</v>
      </c>
      <c r="C18" s="9" t="s">
        <v>42</v>
      </c>
      <c r="D18" s="9" t="s">
        <v>43</v>
      </c>
      <c r="E18" s="9">
        <v>36</v>
      </c>
      <c r="F18" s="9">
        <v>25</v>
      </c>
      <c r="G18" s="9"/>
      <c r="H18" s="10"/>
      <c r="I18" s="9">
        <f t="shared" si="0"/>
        <v>11</v>
      </c>
      <c r="J18" s="10"/>
      <c r="K18" s="9">
        <v>0</v>
      </c>
      <c r="L18" s="10">
        <f t="shared" si="1"/>
        <v>0</v>
      </c>
      <c r="M18" s="9">
        <v>92</v>
      </c>
      <c r="N18" s="15">
        <v>0.47</v>
      </c>
    </row>
    <row r="19" spans="1:14" s="11" customFormat="1" ht="25.5" x14ac:dyDescent="0.2">
      <c r="A19" s="8" t="s">
        <v>41</v>
      </c>
      <c r="B19" s="9" t="s">
        <v>21</v>
      </c>
      <c r="C19" s="9" t="s">
        <v>44</v>
      </c>
      <c r="D19" s="9" t="s">
        <v>43</v>
      </c>
      <c r="E19" s="9">
        <v>17</v>
      </c>
      <c r="F19" s="9">
        <v>14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9">
        <v>90</v>
      </c>
      <c r="N19" s="15">
        <v>0.88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81</v>
      </c>
      <c r="G28" s="17"/>
      <c r="H28" s="18"/>
      <c r="I28" s="17">
        <f t="shared" si="0"/>
        <v>38</v>
      </c>
      <c r="J28" s="18"/>
      <c r="K28" s="17">
        <v>0</v>
      </c>
      <c r="L28" s="18">
        <f t="shared" si="1"/>
        <v>0</v>
      </c>
      <c r="M28" s="17">
        <f>AVERAGE(M14:M27)</f>
        <v>85.666666666666671</v>
      </c>
      <c r="N28" s="19">
        <f>AVERAGE(N14:N27)</f>
        <v>0.76166666666666671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32</v>
      </c>
      <c r="C37" s="39"/>
      <c r="D37" s="39"/>
      <c r="E37" s="13"/>
      <c r="F37" s="13"/>
      <c r="G37" s="39" t="s">
        <v>46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PROPIEDAD DE LOS MATERIALES</v>
      </c>
      <c r="B14" s="9"/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PROPIEDAD DE LOS MATERIALES</v>
      </c>
      <c r="B15" s="9"/>
      <c r="C15" s="9" t="str">
        <f>'1'!C15</f>
        <v>201C</v>
      </c>
      <c r="D15" s="9" t="str">
        <f>'1'!D15</f>
        <v>IIND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ADMINISTRACIÓN DE PROYECTOS</v>
      </c>
      <c r="B16" s="9"/>
      <c r="C16" s="9" t="str">
        <f>'1'!C16</f>
        <v>501A</v>
      </c>
      <c r="D16" s="9" t="str">
        <f>'1'!D16</f>
        <v>IIND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INVESTIGACIÓN DE OPERACIONES II</v>
      </c>
      <c r="B17" s="9"/>
      <c r="C17" s="9" t="str">
        <f>'1'!C17</f>
        <v>501A</v>
      </c>
      <c r="D17" s="9" t="str">
        <f>'1'!D17</f>
        <v>IIND</v>
      </c>
      <c r="E17" s="9">
        <f>'1'!E17</f>
        <v>10</v>
      </c>
      <c r="F17" s="9"/>
      <c r="G17" s="9"/>
      <c r="H17" s="10">
        <f t="shared" si="0"/>
        <v>0</v>
      </c>
      <c r="I17" s="9">
        <f t="shared" si="1"/>
        <v>10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METODOS CUANTITATIVOS PARA ADMINISTRACIÓN</v>
      </c>
      <c r="B18" s="9"/>
      <c r="C18" s="9" t="str">
        <f>'1'!C18</f>
        <v>405A</v>
      </c>
      <c r="D18" s="9" t="str">
        <f>'1'!D18</f>
        <v>LADM</v>
      </c>
      <c r="E18" s="9">
        <f>'1'!E18</f>
        <v>36</v>
      </c>
      <c r="F18" s="9"/>
      <c r="G18" s="9"/>
      <c r="H18" s="10">
        <f t="shared" si="0"/>
        <v>0</v>
      </c>
      <c r="I18" s="9">
        <f t="shared" si="1"/>
        <v>36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ADMINISTRACIÓN</v>
      </c>
      <c r="B19" s="9"/>
      <c r="C19" s="9" t="str">
        <f>'1'!C19</f>
        <v>405B</v>
      </c>
      <c r="D19" s="9" t="str">
        <f>'1'!D19</f>
        <v>LADM</v>
      </c>
      <c r="E19" s="9">
        <f>'1'!E19</f>
        <v>17</v>
      </c>
      <c r="F19" s="9"/>
      <c r="G19" s="9"/>
      <c r="H19" s="10">
        <f t="shared" si="0"/>
        <v>0</v>
      </c>
      <c r="I19" s="9">
        <f t="shared" si="1"/>
        <v>17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PROPIEDAD DE LOS MATERIALES</v>
      </c>
      <c r="B14" s="9"/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PROPIEDAD DE LOS MATERIALES</v>
      </c>
      <c r="B15" s="9"/>
      <c r="C15" s="9" t="str">
        <f>'1'!C15</f>
        <v>201C</v>
      </c>
      <c r="D15" s="9" t="str">
        <f>'1'!D15</f>
        <v>IIND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ADMINISTRACIÓN DE PROYECTOS</v>
      </c>
      <c r="B16" s="9"/>
      <c r="C16" s="9" t="str">
        <f>'1'!C16</f>
        <v>501A</v>
      </c>
      <c r="D16" s="9" t="str">
        <f>'1'!D16</f>
        <v>IIND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INVESTIGACIÓN DE OPERACIONES II</v>
      </c>
      <c r="B17" s="9"/>
      <c r="C17" s="9" t="str">
        <f>'1'!C17</f>
        <v>501A</v>
      </c>
      <c r="D17" s="9" t="str">
        <f>'1'!D17</f>
        <v>IIND</v>
      </c>
      <c r="E17" s="9">
        <f>'1'!E17</f>
        <v>10</v>
      </c>
      <c r="F17" s="9"/>
      <c r="G17" s="9"/>
      <c r="H17" s="10">
        <f t="shared" si="0"/>
        <v>0</v>
      </c>
      <c r="I17" s="9">
        <f t="shared" si="1"/>
        <v>10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METODOS CUANTITATIVOS PARA ADMINISTRACIÓN</v>
      </c>
      <c r="B18" s="9"/>
      <c r="C18" s="9" t="str">
        <f>'1'!C18</f>
        <v>405A</v>
      </c>
      <c r="D18" s="9" t="str">
        <f>'1'!D18</f>
        <v>LADM</v>
      </c>
      <c r="E18" s="9">
        <f>'1'!E18</f>
        <v>36</v>
      </c>
      <c r="F18" s="9"/>
      <c r="G18" s="9"/>
      <c r="H18" s="10">
        <f t="shared" si="0"/>
        <v>0</v>
      </c>
      <c r="I18" s="9">
        <f t="shared" si="1"/>
        <v>36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ADMINISTRACIÓN</v>
      </c>
      <c r="B19" s="9"/>
      <c r="C19" s="9" t="str">
        <f>'1'!C19</f>
        <v>405B</v>
      </c>
      <c r="D19" s="9" t="str">
        <f>'1'!D19</f>
        <v>LADM</v>
      </c>
      <c r="E19" s="9">
        <f>'1'!E19</f>
        <v>17</v>
      </c>
      <c r="F19" s="9"/>
      <c r="G19" s="9"/>
      <c r="H19" s="10">
        <f t="shared" si="0"/>
        <v>0</v>
      </c>
      <c r="I19" s="9">
        <f t="shared" si="1"/>
        <v>17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PROPIEDAD DE LOS MATERIALES</v>
      </c>
      <c r="B14" s="9"/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PROPIEDAD DE LOS MATERIALES</v>
      </c>
      <c r="B15" s="9"/>
      <c r="C15" s="9" t="str">
        <f>'1'!C15</f>
        <v>201C</v>
      </c>
      <c r="D15" s="9" t="str">
        <f>'1'!D15</f>
        <v>IIND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ADMINISTRACIÓN DE PROYECTOS</v>
      </c>
      <c r="B16" s="9"/>
      <c r="C16" s="9" t="str">
        <f>'1'!C16</f>
        <v>501A</v>
      </c>
      <c r="D16" s="9" t="str">
        <f>'1'!D16</f>
        <v>IIND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INVESTIGACIÓN DE OPERACIONES II</v>
      </c>
      <c r="B17" s="9"/>
      <c r="C17" s="9" t="str">
        <f>'1'!C17</f>
        <v>501A</v>
      </c>
      <c r="D17" s="9" t="str">
        <f>'1'!D17</f>
        <v>IIND</v>
      </c>
      <c r="E17" s="9">
        <f>'1'!E17</f>
        <v>10</v>
      </c>
      <c r="F17" s="9"/>
      <c r="G17" s="9"/>
      <c r="H17" s="10">
        <f t="shared" si="0"/>
        <v>0</v>
      </c>
      <c r="I17" s="9">
        <f t="shared" si="1"/>
        <v>10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METODOS CUANTITATIVOS PARA ADMINISTRACIÓN</v>
      </c>
      <c r="B18" s="9"/>
      <c r="C18" s="9" t="str">
        <f>'1'!C18</f>
        <v>405A</v>
      </c>
      <c r="D18" s="9" t="str">
        <f>'1'!D18</f>
        <v>LADM</v>
      </c>
      <c r="E18" s="9">
        <f>'1'!E18</f>
        <v>36</v>
      </c>
      <c r="F18" s="9"/>
      <c r="G18" s="9"/>
      <c r="H18" s="10">
        <f t="shared" si="0"/>
        <v>0</v>
      </c>
      <c r="I18" s="9">
        <f t="shared" si="1"/>
        <v>36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ADMINISTRACIÓN</v>
      </c>
      <c r="B19" s="9"/>
      <c r="C19" s="9" t="str">
        <f>'1'!C19</f>
        <v>405B</v>
      </c>
      <c r="D19" s="9" t="str">
        <f>'1'!D19</f>
        <v>LADM</v>
      </c>
      <c r="E19" s="9">
        <f>'1'!E19</f>
        <v>17</v>
      </c>
      <c r="F19" s="9"/>
      <c r="G19" s="9"/>
      <c r="H19" s="10">
        <f t="shared" si="0"/>
        <v>0</v>
      </c>
      <c r="I19" s="9">
        <f t="shared" si="1"/>
        <v>17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PROPIEDAD DE LOS MATERIALES</v>
      </c>
      <c r="B14" s="9" t="s">
        <v>36</v>
      </c>
      <c r="C14" s="9" t="str">
        <f>'1'!C14</f>
        <v>201B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19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PROPIEDAD DE LOS MATERIALES</v>
      </c>
      <c r="B15" s="9" t="s">
        <v>36</v>
      </c>
      <c r="C15" s="9" t="str">
        <f>'1'!C15</f>
        <v>201C</v>
      </c>
      <c r="D15" s="9" t="str">
        <f>'1'!D15</f>
        <v>IIND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ADMINISTRACIÓN DE PROYECTOS</v>
      </c>
      <c r="B16" s="9" t="s">
        <v>36</v>
      </c>
      <c r="C16" s="9" t="str">
        <f>'1'!C16</f>
        <v>501A</v>
      </c>
      <c r="D16" s="9" t="str">
        <f>'1'!D16</f>
        <v>IIND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INVESTIGACIÓN DE OPERACIONES II</v>
      </c>
      <c r="B17" s="9" t="s">
        <v>36</v>
      </c>
      <c r="C17" s="9" t="str">
        <f>'1'!C17</f>
        <v>501A</v>
      </c>
      <c r="D17" s="9" t="str">
        <f>'1'!D17</f>
        <v>IIND</v>
      </c>
      <c r="E17" s="9">
        <f>'1'!E17</f>
        <v>10</v>
      </c>
      <c r="F17" s="9"/>
      <c r="G17" s="9"/>
      <c r="H17" s="10">
        <f t="shared" si="0"/>
        <v>0</v>
      </c>
      <c r="I17" s="9">
        <f t="shared" si="1"/>
        <v>10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METODOS CUANTITATIVOS PARA ADMINISTRACIÓN</v>
      </c>
      <c r="B18" s="9" t="s">
        <v>36</v>
      </c>
      <c r="C18" s="9" t="str">
        <f>'1'!C18</f>
        <v>405A</v>
      </c>
      <c r="D18" s="9" t="str">
        <f>'1'!D18</f>
        <v>LADM</v>
      </c>
      <c r="E18" s="9">
        <f>'1'!E18</f>
        <v>36</v>
      </c>
      <c r="F18" s="9"/>
      <c r="G18" s="9"/>
      <c r="H18" s="10">
        <f t="shared" si="0"/>
        <v>0</v>
      </c>
      <c r="I18" s="9">
        <f t="shared" si="1"/>
        <v>36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METODOS CUANTITATIVOS PARA ADMINISTRACIÓN</v>
      </c>
      <c r="B19" s="9" t="s">
        <v>36</v>
      </c>
      <c r="C19" s="9" t="str">
        <f>'1'!C19</f>
        <v>405B</v>
      </c>
      <c r="D19" s="9" t="str">
        <f>'1'!D19</f>
        <v>LADM</v>
      </c>
      <c r="E19" s="9">
        <f>'1'!E19</f>
        <v>17</v>
      </c>
      <c r="F19" s="9"/>
      <c r="G19" s="9"/>
      <c r="H19" s="10">
        <f t="shared" si="0"/>
        <v>0</v>
      </c>
      <c r="I19" s="9">
        <f t="shared" si="1"/>
        <v>17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prendamex santiago</cp:lastModifiedBy>
  <cp:revision/>
  <dcterms:created xsi:type="dcterms:W3CDTF">2021-11-22T14:45:25Z</dcterms:created>
  <dcterms:modified xsi:type="dcterms:W3CDTF">2023-03-25T03:49:14Z</dcterms:modified>
  <cp:category/>
  <cp:contentStatus/>
</cp:coreProperties>
</file>