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nd\OneDrive\Documentos\SEMESTRE FEB JUNIO 23\PARCIAL 1\"/>
    </mc:Choice>
  </mc:AlternateContent>
  <bookViews>
    <workbookView xWindow="0" yWindow="0" windowWidth="19320" windowHeight="8235" activeTab="5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  <sheet name="MATERIA 6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7" l="1"/>
  <c r="O56" i="7"/>
  <c r="N56" i="7"/>
  <c r="M56" i="7"/>
  <c r="L56" i="7"/>
  <c r="K56" i="7"/>
  <c r="J56" i="7"/>
  <c r="P55" i="7"/>
  <c r="P58" i="7" s="1"/>
  <c r="O55" i="7"/>
  <c r="O58" i="7" s="1"/>
  <c r="N55" i="7"/>
  <c r="M55" i="7"/>
  <c r="L55" i="7"/>
  <c r="L58" i="7" s="1"/>
  <c r="K55" i="7"/>
  <c r="K58" i="7" s="1"/>
  <c r="J55" i="7"/>
  <c r="P54" i="7"/>
  <c r="P57" i="7" s="1"/>
  <c r="O54" i="7"/>
  <c r="O57" i="7" s="1"/>
  <c r="N54" i="7"/>
  <c r="N57" i="7" s="1"/>
  <c r="M54" i="7"/>
  <c r="L54" i="7"/>
  <c r="L57" i="7" s="1"/>
  <c r="K54" i="7"/>
  <c r="K57" i="7" s="1"/>
  <c r="J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Q9" i="7"/>
  <c r="M58" i="7" l="1"/>
  <c r="M57" i="7"/>
  <c r="N58" i="7"/>
  <c r="J58" i="7"/>
  <c r="J57" i="7"/>
  <c r="Q56" i="7"/>
  <c r="Q54" i="7"/>
  <c r="Q57" i="7" s="1"/>
  <c r="Q55" i="7"/>
  <c r="Q58" i="7" l="1"/>
  <c r="Q11" i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O58" i="5" s="1"/>
  <c r="N55" i="5"/>
  <c r="N58" i="5" s="1"/>
  <c r="M55" i="5"/>
  <c r="M58" i="5" s="1"/>
  <c r="L55" i="5"/>
  <c r="K55" i="5"/>
  <c r="K58" i="5" s="1"/>
  <c r="J55" i="5"/>
  <c r="P54" i="5"/>
  <c r="O54" i="5"/>
  <c r="O57" i="5" s="1"/>
  <c r="N54" i="5"/>
  <c r="N57" i="5" s="1"/>
  <c r="M54" i="5"/>
  <c r="M57" i="5" s="1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P58" i="4" s="1"/>
  <c r="O55" i="4"/>
  <c r="N55" i="4"/>
  <c r="N58" i="4" s="1"/>
  <c r="M55" i="4"/>
  <c r="L55" i="4"/>
  <c r="L58" i="4" s="1"/>
  <c r="K55" i="4"/>
  <c r="J55" i="4"/>
  <c r="P54" i="4"/>
  <c r="P57" i="4" s="1"/>
  <c r="O54" i="4"/>
  <c r="N54" i="4"/>
  <c r="N57" i="4" s="1"/>
  <c r="M54" i="4"/>
  <c r="M57" i="4" s="1"/>
  <c r="L54" i="4"/>
  <c r="L57" i="4" s="1"/>
  <c r="K54" i="4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M58" i="3" s="1"/>
  <c r="L55" i="3"/>
  <c r="K55" i="3"/>
  <c r="J55" i="3"/>
  <c r="P54" i="3"/>
  <c r="P57" i="3" s="1"/>
  <c r="O54" i="3"/>
  <c r="N54" i="3"/>
  <c r="M54" i="3"/>
  <c r="M57" i="3" s="1"/>
  <c r="L54" i="3"/>
  <c r="L57" i="3" s="1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J58" i="5" l="1"/>
  <c r="J57" i="5"/>
  <c r="L58" i="5"/>
  <c r="P58" i="5"/>
  <c r="L57" i="5"/>
  <c r="P57" i="5"/>
  <c r="Q56" i="5"/>
  <c r="K58" i="4"/>
  <c r="O58" i="4"/>
  <c r="O57" i="4"/>
  <c r="K57" i="4"/>
  <c r="Q56" i="4"/>
  <c r="M58" i="4"/>
  <c r="P58" i="3"/>
  <c r="L58" i="3"/>
  <c r="Q56" i="3"/>
  <c r="O58" i="3"/>
  <c r="O57" i="3"/>
  <c r="N57" i="3"/>
  <c r="N58" i="3"/>
  <c r="K58" i="3"/>
  <c r="K57" i="3"/>
  <c r="J57" i="3"/>
  <c r="J58" i="3"/>
  <c r="Q56" i="6"/>
  <c r="M58" i="6"/>
  <c r="O58" i="6"/>
  <c r="Q54" i="6"/>
  <c r="Q57" i="6" s="1"/>
  <c r="Q55" i="6"/>
  <c r="Q58" i="6" s="1"/>
  <c r="Q54" i="5"/>
  <c r="Q55" i="5"/>
  <c r="Q58" i="5" s="1"/>
  <c r="J58" i="4"/>
  <c r="Q54" i="4"/>
  <c r="Q55" i="4"/>
  <c r="Q58" i="4" s="1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5" l="1"/>
  <c r="Q57" i="4"/>
  <c r="Q57" i="3"/>
  <c r="Q50" i="1"/>
  <c r="Q51" i="1"/>
  <c r="Q52" i="1"/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10" i="1"/>
  <c r="Q12" i="1"/>
  <c r="Q13" i="1"/>
  <c r="Q14" i="1"/>
  <c r="Q15" i="1"/>
  <c r="Q16" i="1"/>
  <c r="Q17" i="1"/>
  <c r="Q18" i="1"/>
  <c r="Q19" i="1"/>
  <c r="Q20" i="1"/>
  <c r="Q21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Q57" i="1" l="1"/>
</calcChain>
</file>

<file path=xl/sharedStrings.xml><?xml version="1.0" encoding="utf-8"?>
<sst xmlns="http://schemas.openxmlformats.org/spreadsheetml/2006/main" count="406" uniqueCount="263">
  <si>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</si>
  <si>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</si>
  <si>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</si>
  <si>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</si>
  <si>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</si>
  <si>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</si>
  <si>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</si>
  <si>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</si>
  <si>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</si>
  <si>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</si>
  <si>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</si>
  <si>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</si>
  <si>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</si>
  <si>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</si>
  <si>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</si>
  <si>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</si>
  <si>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</si>
  <si>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</si>
  <si>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</si>
  <si>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</si>
  <si>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</si>
  <si>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</si>
  <si>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</si>
  <si>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</si>
  <si>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PROPIEDAD DE LOS MATERIALES</t>
  </si>
  <si>
    <t>201 B</t>
  </si>
  <si>
    <t>ANDRADE HERRERA PERLA</t>
  </si>
  <si>
    <t>BELLI IXBA DANNA ZARED</t>
  </si>
  <si>
    <t>CARRERA MARTÍNEZ ANDRÉ JALIL</t>
  </si>
  <si>
    <t>COSME BAXIN ELIAS FERNANDO</t>
  </si>
  <si>
    <t>DOMINGUEZ ARRES TITO</t>
  </si>
  <si>
    <t>DOMINGUEZ REYES KARLA MICHELLE</t>
  </si>
  <si>
    <t>HERNANDEZ ZAPOT MARÍA FERNANDA</t>
  </si>
  <si>
    <t>HERNANDEZ SANTOS JAIME</t>
  </si>
  <si>
    <t>LOPEZ LUCHO LUZ NAOMI</t>
  </si>
  <si>
    <t>MONTALVO DOMINGUEZ KIARA VALERIA</t>
  </si>
  <si>
    <t>MORENO CASTRO ADRIAN DE JESUS</t>
  </si>
  <si>
    <t>OLIVEROS ISIDORO VANIA</t>
  </si>
  <si>
    <t>ORTIZ MARCIAL MONSERRAT</t>
  </si>
  <si>
    <t>PEREZ REYES STAFANY GABRIELA</t>
  </si>
  <si>
    <t>POLITO MACARIO MAURICIO</t>
  </si>
  <si>
    <t>ROQUE VEGA CARLOS EDUARDO</t>
  </si>
  <si>
    <t>SOSA MARTÍNEZ JESSICA ALEJANDRA</t>
  </si>
  <si>
    <t>URIETA MARTÍNEZ KAREN</t>
  </si>
  <si>
    <t>VIDAÑA HERNANDEZ ARIEL ISAÍAS</t>
  </si>
  <si>
    <t>VILLAFUERTE CONCHI ARIEL MOISES</t>
  </si>
  <si>
    <t>221U0057</t>
  </si>
  <si>
    <t>221U0060</t>
  </si>
  <si>
    <t>221U0061</t>
  </si>
  <si>
    <t>221U0066</t>
  </si>
  <si>
    <t>211U0079</t>
  </si>
  <si>
    <t>231U0004</t>
  </si>
  <si>
    <t>221U0078</t>
  </si>
  <si>
    <t>221U0091</t>
  </si>
  <si>
    <t>221U0093</t>
  </si>
  <si>
    <t>221U0131</t>
  </si>
  <si>
    <t>BERNAL VELASCO DIANA CAROLINA</t>
  </si>
  <si>
    <t>221U0101</t>
  </si>
  <si>
    <t>231U0001</t>
  </si>
  <si>
    <t>221U0103</t>
  </si>
  <si>
    <t>221U0105</t>
  </si>
  <si>
    <t>221U0107</t>
  </si>
  <si>
    <t>221U0072</t>
  </si>
  <si>
    <t>221U0112</t>
  </si>
  <si>
    <t>221U0133</t>
  </si>
  <si>
    <t>221U0729</t>
  </si>
  <si>
    <t>221U0123</t>
  </si>
  <si>
    <t>221U0124</t>
  </si>
  <si>
    <t>201 C</t>
  </si>
  <si>
    <t>ACOSTA BUSTAMANTE HECTOR JOSÉ</t>
  </si>
  <si>
    <t>ALEMAN GONZALEZ MARÍA FERNANDA</t>
  </si>
  <si>
    <t>ANTELE GARCÍA CHELSEA VALERIA</t>
  </si>
  <si>
    <t>CANSINO DOMINGUEZ WENDY LIZZETH</t>
  </si>
  <si>
    <t>COYOLT LUCIANO KEVIN</t>
  </si>
  <si>
    <t>CRUZ ANDRADE ANGEL DE JESUS</t>
  </si>
  <si>
    <t>DOMINGUEZ GÓMEZ MOISES</t>
  </si>
  <si>
    <t>EUGENIO DURAN IRIS ANETH</t>
  </si>
  <si>
    <t>FILIDOR DOMINGUEZ KARLA LISSET</t>
  </si>
  <si>
    <t>FISCAL MEMECHI JOSÉ GABRIEL</t>
  </si>
  <si>
    <t>FONSECA FARARONI ANDY JAIR</t>
  </si>
  <si>
    <t>HERNANDEZ DOMINGUEZ JULIO CESAR</t>
  </si>
  <si>
    <t>MIXTEGA ANOTA IVAN JAIR</t>
  </si>
  <si>
    <t>MORA ABRAJAN PARIS ADRIAN</t>
  </si>
  <si>
    <t>PUCHETA BUSTAMANTE DIEGO ARMANDO</t>
  </si>
  <si>
    <t>ROSAS BUSTAMANTE MIGUEL ANGEL</t>
  </si>
  <si>
    <t>SALADO CHAIRA JUAN URIEL</t>
  </si>
  <si>
    <t>SANCHEZ CHIPOL YERIK ORBELIN</t>
  </si>
  <si>
    <t>TORIJAS BAXIN GUSTAVO</t>
  </si>
  <si>
    <t>VELEZ CEBA INGRID ARELI</t>
  </si>
  <si>
    <t>VILLEGAS CAPI MOISES EMMANUEL</t>
  </si>
  <si>
    <t>ZAVALETA ACOSTA LAURO ALEJANDRO</t>
  </si>
  <si>
    <t>221U0807</t>
  </si>
  <si>
    <t>221U0055</t>
  </si>
  <si>
    <t>22IU0058</t>
  </si>
  <si>
    <t>221U0065</t>
  </si>
  <si>
    <t>221U0126</t>
  </si>
  <si>
    <t>221U0074</t>
  </si>
  <si>
    <t>221U0077</t>
  </si>
  <si>
    <t>221U0079</t>
  </si>
  <si>
    <t>221U0082</t>
  </si>
  <si>
    <t>221U0134</t>
  </si>
  <si>
    <t>221U0085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</si>
  <si>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</si>
  <si>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</si>
  <si>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</si>
  <si>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</si>
  <si>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</si>
  <si>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</si>
  <si>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</si>
  <si>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</si>
  <si>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</si>
  <si>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221U0125</t>
  </si>
  <si>
    <t>221U0130</t>
  </si>
  <si>
    <t>ADMINISTRACIÓN DE PROYECTOS</t>
  </si>
  <si>
    <t>501 A</t>
  </si>
  <si>
    <t>CRUZ TEPACH MARIANA</t>
  </si>
  <si>
    <t>FONSECA CRUZ ISRAEL</t>
  </si>
  <si>
    <t>GARCÍA REYES KARLA PAOLA</t>
  </si>
  <si>
    <t xml:space="preserve">GOMEZ SANTOS JOSE ROGELIO </t>
  </si>
  <si>
    <t>GOXCON SOSA JOSE ANGEL</t>
  </si>
  <si>
    <t>GUERRERO LEAL ANGELA ZUGEY</t>
  </si>
  <si>
    <t>JAUREGUI SERRANO JULIANA</t>
  </si>
  <si>
    <t>MARTÍNEZ GOLPE ALESSANDRA</t>
  </si>
  <si>
    <t>MARTÍNEZ SOLIS ADDIEL DE JESUS</t>
  </si>
  <si>
    <t>MARTÍNEZ VÁZQUEZ VICTOR UBALDO</t>
  </si>
  <si>
    <t>PATRICIO VALDIVIA JOSE CARLOS</t>
  </si>
  <si>
    <t>RIVERA CHAVEZ JUAN MANUEL</t>
  </si>
  <si>
    <t>TAXILAGA ARENAL ALEJANDRO DE JESÚS</t>
  </si>
  <si>
    <t>211U0002</t>
  </si>
  <si>
    <t>201U0019</t>
  </si>
  <si>
    <t>201U0020</t>
  </si>
  <si>
    <t>211U0088</t>
  </si>
  <si>
    <t>211U0003</t>
  </si>
  <si>
    <t>201U0023</t>
  </si>
  <si>
    <t>201U0030</t>
  </si>
  <si>
    <t>201U0034</t>
  </si>
  <si>
    <t>201U0036</t>
  </si>
  <si>
    <t>201U0037</t>
  </si>
  <si>
    <t>211U0006</t>
  </si>
  <si>
    <t>211U0654</t>
  </si>
  <si>
    <t>211U0118</t>
  </si>
  <si>
    <t>FEBRERO-JULIO 2023</t>
  </si>
  <si>
    <t>INVESTIGACIÓN DE OPERACIONES II</t>
  </si>
  <si>
    <t>ARMANDO ALVARADO ALVARADO</t>
  </si>
  <si>
    <t>CARVALLO SILVA MADELYNE SCARLETT</t>
  </si>
  <si>
    <t>CRUZ TEPACH ITZEL MARIANA</t>
  </si>
  <si>
    <t>JARAMILLO CATEMAXCA ARLETH</t>
  </si>
  <si>
    <t>MARTINEZ SOLIS ADDIEL DE JESUS</t>
  </si>
  <si>
    <t>MARTINEZ VAZQUEZ VICTOR UBALDO</t>
  </si>
  <si>
    <t>MOTO TORRES GERARDO</t>
  </si>
  <si>
    <t>MUÑOZ CASTILLO SILVIA ALEXIA</t>
  </si>
  <si>
    <t>191U0016</t>
  </si>
  <si>
    <t>201U0029</t>
  </si>
  <si>
    <t>191U0053</t>
  </si>
  <si>
    <t>191U0055</t>
  </si>
  <si>
    <t>METODOS CUANTITATIVOS PARA ADMINISTRACIÓN</t>
  </si>
  <si>
    <t>405 A</t>
  </si>
  <si>
    <t>211U0208</t>
  </si>
  <si>
    <t>AMBROS MALAGA DIANA AZUCENA</t>
  </si>
  <si>
    <t>211U0210</t>
  </si>
  <si>
    <t>ARRES PAXTIAN VICTOR DEL ANGEL</t>
  </si>
  <si>
    <t>211U0212</t>
  </si>
  <si>
    <t>BAXIN POLITO FATIMA ALEJANDRA</t>
  </si>
  <si>
    <t>211U0214</t>
  </si>
  <si>
    <t>BUSTAMANTE FISCAL ANAHI</t>
  </si>
  <si>
    <t>211U0215</t>
  </si>
  <si>
    <t>CABAÑAS VILLASANA JUAN MANUEL</t>
  </si>
  <si>
    <t>211U0217</t>
  </si>
  <si>
    <t>CAGAL XOLO GABRIELA</t>
  </si>
  <si>
    <t>211U0437</t>
  </si>
  <si>
    <t>CASTELLANOS CARMONA ANGEL ALONSO</t>
  </si>
  <si>
    <t>211U0223</t>
  </si>
  <si>
    <t>CHIBAMBA IGNOT ESTRELLA</t>
  </si>
  <si>
    <t>211U0225</t>
  </si>
  <si>
    <t>CHIPOL XALA JOSUE</t>
  </si>
  <si>
    <t>211U0226</t>
  </si>
  <si>
    <t>CHONTAL GARCÍA DANIA YAZARET</t>
  </si>
  <si>
    <t>211U0229</t>
  </si>
  <si>
    <t>CRUZ LOBATO HENRY</t>
  </si>
  <si>
    <t>211U0234</t>
  </si>
  <si>
    <t>FISCAL CATEMAXCA ISAEL</t>
  </si>
  <si>
    <t>211U0235</t>
  </si>
  <si>
    <t>GARCIA PRADO ALMA RAQUEL</t>
  </si>
  <si>
    <t>211U0236</t>
  </si>
  <si>
    <t>GONZALEZ ANTELE JOSE ANDRES</t>
  </si>
  <si>
    <t>211U0618</t>
  </si>
  <si>
    <t>HERNANDEZ ABSALON ADRIANA</t>
  </si>
  <si>
    <t>211U0242</t>
  </si>
  <si>
    <t>IZQUIERDO CARRION RICARDO</t>
  </si>
  <si>
    <t>211U0243</t>
  </si>
  <si>
    <t>LAZARO MARTINEZ HERIBERTO CARLOS</t>
  </si>
  <si>
    <t>181U0266</t>
  </si>
  <si>
    <t>LOPEZ MUÑOZ IVANDRO</t>
  </si>
  <si>
    <t>211U0249</t>
  </si>
  <si>
    <t>MARTINEZ MARTINEZ VICTOR HUGO</t>
  </si>
  <si>
    <t>211U0616</t>
  </si>
  <si>
    <t>MARTINEZ PALMA YURIDIANA</t>
  </si>
  <si>
    <t>211U0636</t>
  </si>
  <si>
    <t>MIXTEGA HERNANDEZ JAVIER DE JESUS</t>
  </si>
  <si>
    <t>211U0252</t>
  </si>
  <si>
    <t>MORALES HERNANDEZ ZAZIL-HA ZILVANI</t>
  </si>
  <si>
    <t>211U0254</t>
  </si>
  <si>
    <t>OLEA CATEMAXCA KENIA SARAI</t>
  </si>
  <si>
    <t>211U0255</t>
  </si>
  <si>
    <t>ORTEGA SANCHEZ ANGEL ANDRES</t>
  </si>
  <si>
    <t>211U0256</t>
  </si>
  <si>
    <t>OSORIO IXTEPAN MARCOS</t>
  </si>
  <si>
    <t>211U0260</t>
  </si>
  <si>
    <t>PEREZ ESCRIBANO LAISA CONCEPCION</t>
  </si>
  <si>
    <t>211UO270</t>
  </si>
  <si>
    <t>REYES SOSME ALEX</t>
  </si>
  <si>
    <t>211U0272</t>
  </si>
  <si>
    <t>RODRIGUEZ MARCIAL HEIDI ANGELICA</t>
  </si>
  <si>
    <t>211U0273</t>
  </si>
  <si>
    <t>SAINZ CHIGUIL ALEJANDRA</t>
  </si>
  <si>
    <t>211U0598</t>
  </si>
  <si>
    <t>SAINZ PRIETO MARIANNE</t>
  </si>
  <si>
    <t>211U0279</t>
  </si>
  <si>
    <t>TEPOX CHAPOL ROSA YASMIN</t>
  </si>
  <si>
    <t>211U0284</t>
  </si>
  <si>
    <t>VAZQUEZ CORDERO CARLOS YAVHET</t>
  </si>
  <si>
    <t>211U0614</t>
  </si>
  <si>
    <t>VELASCO CONTRERAS GUSTAVO</t>
  </si>
  <si>
    <t>211U0286</t>
  </si>
  <si>
    <t>VERGARA POLITO MARIA MAGDALENA</t>
  </si>
  <si>
    <t>211U0289</t>
  </si>
  <si>
    <t>XOLO TORNADO LIZBETH</t>
  </si>
  <si>
    <t>211U0676</t>
  </si>
  <si>
    <t>ZAPOT SANTIAGO NINFA ZAMIRA</t>
  </si>
  <si>
    <t>211U0219</t>
  </si>
  <si>
    <t>CANCINO CHIGUIL KARLA VANESSA</t>
  </si>
  <si>
    <t>211U0617</t>
  </si>
  <si>
    <t>CASTRO XALA AIXA MICHELLE</t>
  </si>
  <si>
    <t>211U0224</t>
  </si>
  <si>
    <t>CHIGUIL PUCHETA ANDREA LIZETH</t>
  </si>
  <si>
    <t>211U0647</t>
  </si>
  <si>
    <t>CRUZ CONTRERAS DALLIANS</t>
  </si>
  <si>
    <t>211U0239</t>
  </si>
  <si>
    <t>GUTIERREZ HERVIS ALONDRA</t>
  </si>
  <si>
    <t>211U0241</t>
  </si>
  <si>
    <t>ISIDORO COYOLT BRAYAN</t>
  </si>
  <si>
    <t>211U0615</t>
  </si>
  <si>
    <t>IXBA CHONTAL PERLA DEL CARMEN</t>
  </si>
  <si>
    <t>211U0253</t>
  </si>
  <si>
    <t>NORIEGA CARDENAS EVELYN NICOL</t>
  </si>
  <si>
    <t>211U0259</t>
  </si>
  <si>
    <t>PAXTIAN VILLEGAS YAZMIN DEL CARMEN</t>
  </si>
  <si>
    <t>211U0265</t>
  </si>
  <si>
    <t>PRETELIN FONSECA MARÍA JOSÉ</t>
  </si>
  <si>
    <t>211U0266</t>
  </si>
  <si>
    <t>PUCHETA VELASCO DANIEL</t>
  </si>
  <si>
    <t>211U0268</t>
  </si>
  <si>
    <t>RESENDIZ COBAXIN BRAD HILARIO</t>
  </si>
  <si>
    <t>211U0271</t>
  </si>
  <si>
    <t>REYES TORRES JALIL</t>
  </si>
  <si>
    <t>211U0274</t>
  </si>
  <si>
    <t>SALAS BAXIN DANAHI</t>
  </si>
  <si>
    <t>211U0276</t>
  </si>
  <si>
    <t>SINACA RUIZ MARITZA JAQUELINE</t>
  </si>
  <si>
    <t>211U0278</t>
  </si>
  <si>
    <t>TEPACH COBAXIN LENCY MARÍA</t>
  </si>
  <si>
    <t>211U0280</t>
  </si>
  <si>
    <t>TORNADO HERNANDEZ KAREN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</si>
</sst>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178593</xdr:colOff>
      <xdr:row>60</xdr:row>
      <xdr:rowOff>8504</xdr:rowOff>
    </xdr:from>
    <xdr:to>
      <xdr:col>12</xdr:col>
      <xdr:colOff>348683</xdr:colOff>
      <xdr:row>60</xdr:row>
      <xdr:rowOff>360989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38749" y="11106830"/>
          <a:ext cx="552791" cy="3524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145791</xdr:colOff>
      <xdr:row>59</xdr:row>
      <xdr:rowOff>184668</xdr:rowOff>
    </xdr:from>
    <xdr:to>
      <xdr:col>12</xdr:col>
      <xdr:colOff>349898</xdr:colOff>
      <xdr:row>60</xdr:row>
      <xdr:rowOff>341550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29031" y="11507755"/>
          <a:ext cx="583163" cy="3512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242161</xdr:colOff>
      <xdr:row>60</xdr:row>
      <xdr:rowOff>32288</xdr:rowOff>
    </xdr:from>
    <xdr:to>
      <xdr:col>12</xdr:col>
      <xdr:colOff>387458</xdr:colOff>
      <xdr:row>60</xdr:row>
      <xdr:rowOff>355170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43686" y="11510720"/>
          <a:ext cx="524683" cy="3228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274450</xdr:colOff>
      <xdr:row>60</xdr:row>
      <xdr:rowOff>40360</xdr:rowOff>
    </xdr:from>
    <xdr:to>
      <xdr:col>13</xdr:col>
      <xdr:colOff>56504</xdr:colOff>
      <xdr:row>61</xdr:row>
      <xdr:rowOff>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75975" y="11518792"/>
          <a:ext cx="589258" cy="3390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297656</xdr:colOff>
      <xdr:row>60</xdr:row>
      <xdr:rowOff>42521</xdr:rowOff>
    </xdr:from>
    <xdr:to>
      <xdr:col>13</xdr:col>
      <xdr:colOff>42523</xdr:colOff>
      <xdr:row>60</xdr:row>
      <xdr:rowOff>357186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57812" y="11140847"/>
          <a:ext cx="552791" cy="3146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114300</xdr:colOff>
      <xdr:row>59</xdr:row>
      <xdr:rowOff>171450</xdr:rowOff>
    </xdr:from>
    <xdr:to>
      <xdr:col>13</xdr:col>
      <xdr:colOff>133350</xdr:colOff>
      <xdr:row>60</xdr:row>
      <xdr:rowOff>337857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676900" y="11420475"/>
          <a:ext cx="476250" cy="35690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2" zoomScale="112" zoomScaleNormal="112" workbookViewId="0">
      <selection activeCell="T61" sqref="T6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18" x14ac:dyDescent="0.25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1"/>
      <c r="R3" s="1"/>
    </row>
    <row r="4" spans="2:18" x14ac:dyDescent="0.25">
      <c r="C4" t="s">
        <v>0</v>
      </c>
      <c r="D4" s="57" t="s">
        <v>24</v>
      </c>
      <c r="E4" s="57"/>
      <c r="F4" s="57"/>
      <c r="G4" s="57"/>
      <c r="I4" t="s">
        <v>1</v>
      </c>
      <c r="J4" s="42" t="s">
        <v>25</v>
      </c>
      <c r="K4" s="42"/>
      <c r="M4" t="s">
        <v>2</v>
      </c>
      <c r="N4" s="43">
        <v>45009</v>
      </c>
      <c r="O4" s="43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2" t="s">
        <v>141</v>
      </c>
      <c r="E6" s="42"/>
      <c r="F6" s="42"/>
      <c r="G6" s="42"/>
      <c r="I6" s="51" t="s">
        <v>22</v>
      </c>
      <c r="J6" s="51"/>
      <c r="K6" s="52" t="s">
        <v>143</v>
      </c>
      <c r="L6" s="52"/>
      <c r="M6" s="52"/>
      <c r="N6" s="52"/>
      <c r="O6" s="52"/>
      <c r="P6" s="5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2" t="s">
        <v>23</v>
      </c>
    </row>
    <row r="9" spans="2:18" x14ac:dyDescent="0.25">
      <c r="B9" s="7">
        <v>1</v>
      </c>
      <c r="C9" s="7" t="s">
        <v>46</v>
      </c>
      <c r="D9" s="37" t="s">
        <v>26</v>
      </c>
      <c r="E9" s="38"/>
      <c r="F9" s="38"/>
      <c r="G9" s="38"/>
      <c r="H9" s="38"/>
      <c r="I9" s="39"/>
      <c r="J9" s="4">
        <v>100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3">
        <f>SUM(J9:P9)/7</f>
        <v>14.285714285714286</v>
      </c>
    </row>
    <row r="10" spans="2:18" x14ac:dyDescent="0.25">
      <c r="B10" s="7">
        <f>B9+1</f>
        <v>2</v>
      </c>
      <c r="C10" s="7" t="s">
        <v>47</v>
      </c>
      <c r="D10" s="37" t="s">
        <v>27</v>
      </c>
      <c r="E10" s="38"/>
      <c r="F10" s="38"/>
      <c r="G10" s="38"/>
      <c r="H10" s="38"/>
      <c r="I10" s="39"/>
      <c r="J10" s="4">
        <v>100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3">
        <f t="shared" ref="Q10:Q49" si="0">SUM(J10:P10)/7</f>
        <v>14.285714285714286</v>
      </c>
    </row>
    <row r="11" spans="2:18" x14ac:dyDescent="0.25">
      <c r="B11" s="26">
        <v>3</v>
      </c>
      <c r="C11" s="7" t="s">
        <v>48</v>
      </c>
      <c r="D11" s="37" t="s">
        <v>56</v>
      </c>
      <c r="E11" s="38"/>
      <c r="F11" s="38"/>
      <c r="G11" s="38"/>
      <c r="H11" s="38"/>
      <c r="I11" s="39"/>
      <c r="J11" s="27">
        <v>94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13">
        <f t="shared" si="0"/>
        <v>13.428571428571429</v>
      </c>
    </row>
    <row r="12" spans="2:18" x14ac:dyDescent="0.25">
      <c r="B12" s="26">
        <v>4</v>
      </c>
      <c r="C12" s="7" t="s">
        <v>49</v>
      </c>
      <c r="D12" s="37" t="s">
        <v>28</v>
      </c>
      <c r="E12" s="38"/>
      <c r="F12" s="38"/>
      <c r="G12" s="38"/>
      <c r="H12" s="38"/>
      <c r="I12" s="39"/>
      <c r="J12" s="4">
        <v>72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3">
        <f t="shared" si="0"/>
        <v>10.285714285714286</v>
      </c>
    </row>
    <row r="13" spans="2:18" x14ac:dyDescent="0.25">
      <c r="B13" s="26">
        <v>5</v>
      </c>
      <c r="C13" s="7" t="s">
        <v>50</v>
      </c>
      <c r="D13" s="37" t="s">
        <v>29</v>
      </c>
      <c r="E13" s="38"/>
      <c r="F13" s="38"/>
      <c r="G13" s="38"/>
      <c r="H13" s="38"/>
      <c r="I13" s="39"/>
      <c r="J13" s="4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3">
        <f t="shared" si="0"/>
        <v>0</v>
      </c>
    </row>
    <row r="14" spans="2:18" x14ac:dyDescent="0.25">
      <c r="B14" s="26">
        <v>6</v>
      </c>
      <c r="C14" s="7" t="s">
        <v>51</v>
      </c>
      <c r="D14" s="37" t="s">
        <v>30</v>
      </c>
      <c r="E14" s="38"/>
      <c r="F14" s="38"/>
      <c r="G14" s="38"/>
      <c r="H14" s="38"/>
      <c r="I14" s="39"/>
      <c r="J14" s="4">
        <v>93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3">
        <f t="shared" si="0"/>
        <v>13.285714285714286</v>
      </c>
    </row>
    <row r="15" spans="2:18" x14ac:dyDescent="0.25">
      <c r="B15" s="26">
        <v>7</v>
      </c>
      <c r="C15" s="7" t="s">
        <v>52</v>
      </c>
      <c r="D15" s="37" t="s">
        <v>31</v>
      </c>
      <c r="E15" s="38"/>
      <c r="F15" s="38"/>
      <c r="G15" s="38"/>
      <c r="H15" s="38"/>
      <c r="I15" s="39"/>
      <c r="J15" s="4">
        <v>94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3">
        <f t="shared" si="0"/>
        <v>13.428571428571429</v>
      </c>
    </row>
    <row r="16" spans="2:18" x14ac:dyDescent="0.25">
      <c r="B16" s="26">
        <v>8</v>
      </c>
      <c r="C16" s="7" t="s">
        <v>53</v>
      </c>
      <c r="D16" s="37" t="s">
        <v>32</v>
      </c>
      <c r="E16" s="38"/>
      <c r="F16" s="38"/>
      <c r="G16" s="38"/>
      <c r="H16" s="38"/>
      <c r="I16" s="39"/>
      <c r="J16" s="4">
        <v>92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3">
        <f t="shared" si="0"/>
        <v>13.142857142857142</v>
      </c>
    </row>
    <row r="17" spans="2:17" x14ac:dyDescent="0.25">
      <c r="B17" s="26">
        <v>9</v>
      </c>
      <c r="C17" s="7" t="s">
        <v>54</v>
      </c>
      <c r="D17" s="37" t="s">
        <v>33</v>
      </c>
      <c r="E17" s="38"/>
      <c r="F17" s="38"/>
      <c r="G17" s="38"/>
      <c r="H17" s="38"/>
      <c r="I17" s="39"/>
      <c r="J17" s="4">
        <v>88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3">
        <f t="shared" si="0"/>
        <v>12.571428571428571</v>
      </c>
    </row>
    <row r="18" spans="2:17" x14ac:dyDescent="0.25">
      <c r="B18" s="26">
        <v>10</v>
      </c>
      <c r="C18" s="7" t="s">
        <v>55</v>
      </c>
      <c r="D18" s="37" t="s">
        <v>34</v>
      </c>
      <c r="E18" s="38"/>
      <c r="F18" s="38"/>
      <c r="G18" s="38"/>
      <c r="H18" s="38"/>
      <c r="I18" s="39"/>
      <c r="J18" s="4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3">
        <f t="shared" si="0"/>
        <v>0</v>
      </c>
    </row>
    <row r="19" spans="2:17" x14ac:dyDescent="0.25">
      <c r="B19" s="26">
        <v>11</v>
      </c>
      <c r="C19" s="34" t="s">
        <v>57</v>
      </c>
      <c r="D19" s="37" t="s">
        <v>35</v>
      </c>
      <c r="E19" s="38"/>
      <c r="F19" s="38"/>
      <c r="G19" s="38"/>
      <c r="H19" s="38"/>
      <c r="I19" s="39"/>
      <c r="J19" s="4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3">
        <f t="shared" si="0"/>
        <v>0</v>
      </c>
    </row>
    <row r="20" spans="2:17" x14ac:dyDescent="0.25">
      <c r="B20" s="26">
        <v>12</v>
      </c>
      <c r="C20" s="7" t="s">
        <v>58</v>
      </c>
      <c r="D20" s="37" t="s">
        <v>36</v>
      </c>
      <c r="E20" s="38"/>
      <c r="F20" s="38"/>
      <c r="G20" s="38"/>
      <c r="H20" s="38"/>
      <c r="I20" s="39"/>
      <c r="J20" s="4">
        <v>82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3">
        <f t="shared" si="0"/>
        <v>11.714285714285714</v>
      </c>
    </row>
    <row r="21" spans="2:17" x14ac:dyDescent="0.25">
      <c r="B21" s="26">
        <v>13</v>
      </c>
      <c r="C21" s="7" t="s">
        <v>59</v>
      </c>
      <c r="D21" s="37" t="s">
        <v>37</v>
      </c>
      <c r="E21" s="38"/>
      <c r="F21" s="38"/>
      <c r="G21" s="38"/>
      <c r="H21" s="38"/>
      <c r="I21" s="39"/>
      <c r="J21" s="4">
        <v>92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3">
        <f t="shared" si="0"/>
        <v>13.142857142857142</v>
      </c>
    </row>
    <row r="22" spans="2:17" x14ac:dyDescent="0.25">
      <c r="B22" s="26">
        <v>14</v>
      </c>
      <c r="C22" s="7" t="s">
        <v>60</v>
      </c>
      <c r="D22" s="37" t="s">
        <v>38</v>
      </c>
      <c r="E22" s="38"/>
      <c r="F22" s="38"/>
      <c r="G22" s="38"/>
      <c r="H22" s="38"/>
      <c r="I22" s="39"/>
      <c r="J22" s="4">
        <v>96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3">
        <f t="shared" si="0"/>
        <v>13.714285714285714</v>
      </c>
    </row>
    <row r="23" spans="2:17" x14ac:dyDescent="0.25">
      <c r="B23" s="26">
        <v>1</v>
      </c>
      <c r="C23" s="7" t="s">
        <v>61</v>
      </c>
      <c r="D23" s="37" t="s">
        <v>39</v>
      </c>
      <c r="E23" s="38"/>
      <c r="F23" s="38"/>
      <c r="G23" s="38"/>
      <c r="H23" s="38"/>
      <c r="I23" s="39"/>
      <c r="J23" s="4">
        <v>81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3">
        <f t="shared" si="0"/>
        <v>11.571428571428571</v>
      </c>
    </row>
    <row r="24" spans="2:17" x14ac:dyDescent="0.25">
      <c r="B24" s="26">
        <v>16</v>
      </c>
      <c r="C24" s="7" t="s">
        <v>62</v>
      </c>
      <c r="D24" s="37" t="s">
        <v>40</v>
      </c>
      <c r="E24" s="38"/>
      <c r="F24" s="38"/>
      <c r="G24" s="38"/>
      <c r="H24" s="38"/>
      <c r="I24" s="39"/>
      <c r="J24" s="4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3">
        <f t="shared" si="0"/>
        <v>0</v>
      </c>
    </row>
    <row r="25" spans="2:17" x14ac:dyDescent="0.25">
      <c r="B25" s="26">
        <v>17</v>
      </c>
      <c r="C25" s="7" t="s">
        <v>63</v>
      </c>
      <c r="D25" s="37" t="s">
        <v>41</v>
      </c>
      <c r="E25" s="38"/>
      <c r="F25" s="38"/>
      <c r="G25" s="38"/>
      <c r="H25" s="38"/>
      <c r="I25" s="39"/>
      <c r="J25" s="4">
        <v>95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3">
        <f t="shared" si="0"/>
        <v>13.571428571428571</v>
      </c>
    </row>
    <row r="26" spans="2:17" x14ac:dyDescent="0.25">
      <c r="B26" s="26">
        <v>18</v>
      </c>
      <c r="C26" s="7" t="s">
        <v>64</v>
      </c>
      <c r="D26" s="37" t="s">
        <v>42</v>
      </c>
      <c r="E26" s="38"/>
      <c r="F26" s="38"/>
      <c r="G26" s="38"/>
      <c r="H26" s="38"/>
      <c r="I26" s="39"/>
      <c r="J26" s="4">
        <v>87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3">
        <f t="shared" si="0"/>
        <v>12.428571428571429</v>
      </c>
    </row>
    <row r="27" spans="2:17" x14ac:dyDescent="0.25">
      <c r="B27" s="26">
        <v>19</v>
      </c>
      <c r="C27" s="7" t="s">
        <v>65</v>
      </c>
      <c r="D27" s="37" t="s">
        <v>43</v>
      </c>
      <c r="E27" s="38"/>
      <c r="F27" s="38"/>
      <c r="G27" s="38"/>
      <c r="H27" s="38"/>
      <c r="I27" s="39"/>
      <c r="J27" s="4">
        <v>92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13">
        <f t="shared" si="0"/>
        <v>13.142857142857142</v>
      </c>
    </row>
    <row r="28" spans="2:17" x14ac:dyDescent="0.25">
      <c r="B28" s="26">
        <v>20</v>
      </c>
      <c r="C28" s="7" t="s">
        <v>66</v>
      </c>
      <c r="D28" s="37" t="s">
        <v>44</v>
      </c>
      <c r="E28" s="38"/>
      <c r="F28" s="38"/>
      <c r="G28" s="38"/>
      <c r="H28" s="38"/>
      <c r="I28" s="39"/>
      <c r="J28" s="17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3">
        <f t="shared" si="0"/>
        <v>0</v>
      </c>
    </row>
    <row r="29" spans="2:17" x14ac:dyDescent="0.25">
      <c r="B29" s="26">
        <v>21</v>
      </c>
      <c r="C29" s="7" t="s">
        <v>67</v>
      </c>
      <c r="D29" s="41" t="s">
        <v>45</v>
      </c>
      <c r="E29" s="41"/>
      <c r="F29" s="41"/>
      <c r="G29" s="41"/>
      <c r="H29" s="41"/>
      <c r="I29" s="41"/>
      <c r="J29" s="17">
        <v>91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3">
        <f t="shared" si="0"/>
        <v>13</v>
      </c>
    </row>
    <row r="30" spans="2:17" x14ac:dyDescent="0.25">
      <c r="B30" s="26">
        <v>22</v>
      </c>
      <c r="C30" s="7"/>
      <c r="D30" s="41"/>
      <c r="E30" s="41"/>
      <c r="F30" s="41"/>
      <c r="G30" s="41"/>
      <c r="H30" s="41"/>
      <c r="I30" s="41"/>
      <c r="J30" s="17"/>
      <c r="K30" s="4"/>
      <c r="L30" s="4"/>
      <c r="M30" s="4"/>
      <c r="N30" s="4"/>
      <c r="O30" s="4"/>
      <c r="P30" s="4"/>
      <c r="Q30" s="13">
        <f t="shared" si="0"/>
        <v>0</v>
      </c>
    </row>
    <row r="31" spans="2:17" x14ac:dyDescent="0.25">
      <c r="B31" s="26">
        <v>23</v>
      </c>
      <c r="C31" s="7"/>
      <c r="D31" s="41"/>
      <c r="E31" s="41"/>
      <c r="F31" s="41"/>
      <c r="G31" s="41"/>
      <c r="H31" s="41"/>
      <c r="I31" s="41"/>
      <c r="J31" s="17"/>
      <c r="K31" s="4"/>
      <c r="L31" s="4"/>
      <c r="M31" s="4"/>
      <c r="N31" s="4"/>
      <c r="O31" s="4"/>
      <c r="P31" s="4"/>
      <c r="Q31" s="13">
        <f t="shared" si="0"/>
        <v>0</v>
      </c>
    </row>
    <row r="32" spans="2:17" x14ac:dyDescent="0.25">
      <c r="B32" s="26">
        <v>24</v>
      </c>
      <c r="C32" s="7"/>
      <c r="D32" s="41"/>
      <c r="E32" s="41"/>
      <c r="F32" s="41"/>
      <c r="G32" s="41"/>
      <c r="H32" s="41"/>
      <c r="I32" s="41"/>
      <c r="J32" s="17"/>
      <c r="K32" s="4"/>
      <c r="L32" s="4"/>
      <c r="M32" s="4"/>
      <c r="N32" s="4"/>
      <c r="O32" s="4"/>
      <c r="P32" s="4"/>
      <c r="Q32" s="13">
        <f t="shared" si="0"/>
        <v>0</v>
      </c>
    </row>
    <row r="33" spans="2:17" x14ac:dyDescent="0.25">
      <c r="B33" s="26">
        <v>25</v>
      </c>
      <c r="C33" s="7"/>
      <c r="D33" s="41"/>
      <c r="E33" s="41"/>
      <c r="F33" s="41"/>
      <c r="G33" s="41"/>
      <c r="H33" s="41"/>
      <c r="I33" s="41"/>
      <c r="J33" s="17"/>
      <c r="K33" s="4"/>
      <c r="L33" s="4"/>
      <c r="M33" s="4"/>
      <c r="N33" s="4"/>
      <c r="O33" s="4"/>
      <c r="P33" s="4"/>
      <c r="Q33" s="13">
        <f t="shared" si="0"/>
        <v>0</v>
      </c>
    </row>
    <row r="34" spans="2:17" x14ac:dyDescent="0.25">
      <c r="B34" s="26">
        <v>26</v>
      </c>
      <c r="C34" s="7"/>
      <c r="D34" s="41"/>
      <c r="E34" s="41"/>
      <c r="F34" s="41"/>
      <c r="G34" s="41"/>
      <c r="H34" s="41"/>
      <c r="I34" s="41"/>
      <c r="J34" s="17"/>
      <c r="K34" s="4"/>
      <c r="L34" s="4"/>
      <c r="M34" s="4"/>
      <c r="N34" s="4"/>
      <c r="O34" s="4"/>
      <c r="P34" s="4"/>
      <c r="Q34" s="13">
        <f t="shared" si="0"/>
        <v>0</v>
      </c>
    </row>
    <row r="35" spans="2:17" x14ac:dyDescent="0.25">
      <c r="B35" s="26">
        <v>27</v>
      </c>
      <c r="C35" s="7"/>
      <c r="D35" s="36"/>
      <c r="E35" s="36"/>
      <c r="F35" s="36"/>
      <c r="G35" s="36"/>
      <c r="H35" s="36"/>
      <c r="I35" s="36"/>
      <c r="J35" s="17"/>
      <c r="K35" s="4"/>
      <c r="L35" s="4"/>
      <c r="M35" s="4"/>
      <c r="N35" s="4"/>
      <c r="O35" s="4"/>
      <c r="P35" s="4"/>
      <c r="Q35" s="13">
        <f t="shared" si="0"/>
        <v>0</v>
      </c>
    </row>
    <row r="36" spans="2:17" x14ac:dyDescent="0.25">
      <c r="B36" s="26">
        <v>28</v>
      </c>
      <c r="C36" s="7"/>
      <c r="D36" s="36"/>
      <c r="E36" s="36"/>
      <c r="F36" s="36"/>
      <c r="G36" s="36"/>
      <c r="H36" s="36"/>
      <c r="I36" s="36"/>
      <c r="J36" s="17"/>
      <c r="K36" s="4"/>
      <c r="L36" s="4"/>
      <c r="M36" s="4"/>
      <c r="N36" s="4"/>
      <c r="O36" s="4"/>
      <c r="P36" s="4"/>
      <c r="Q36" s="13">
        <f t="shared" si="0"/>
        <v>0</v>
      </c>
    </row>
    <row r="37" spans="2:17" x14ac:dyDescent="0.25">
      <c r="B37" s="26">
        <v>29</v>
      </c>
      <c r="C37" s="7"/>
      <c r="D37" s="36"/>
      <c r="E37" s="36"/>
      <c r="F37" s="36"/>
      <c r="G37" s="36"/>
      <c r="H37" s="36"/>
      <c r="I37" s="36"/>
      <c r="J37" s="4"/>
      <c r="K37" s="4"/>
      <c r="L37" s="4"/>
      <c r="M37" s="4"/>
      <c r="N37" s="4"/>
      <c r="O37" s="4"/>
      <c r="P37" s="4"/>
      <c r="Q37" s="13">
        <f t="shared" si="0"/>
        <v>0</v>
      </c>
    </row>
    <row r="38" spans="2:17" x14ac:dyDescent="0.25">
      <c r="B38" s="26">
        <v>30</v>
      </c>
      <c r="C38" s="7"/>
      <c r="D38" s="36"/>
      <c r="E38" s="36"/>
      <c r="F38" s="36"/>
      <c r="G38" s="36"/>
      <c r="H38" s="36"/>
      <c r="I38" s="36"/>
      <c r="J38" s="4"/>
      <c r="K38" s="4"/>
      <c r="L38" s="4"/>
      <c r="M38" s="4"/>
      <c r="N38" s="4"/>
      <c r="O38" s="4"/>
      <c r="P38" s="4"/>
      <c r="Q38" s="13">
        <f t="shared" si="0"/>
        <v>0</v>
      </c>
    </row>
    <row r="39" spans="2:17" x14ac:dyDescent="0.25">
      <c r="B39" s="26">
        <v>31</v>
      </c>
      <c r="C39" s="7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13">
        <f t="shared" si="0"/>
        <v>0</v>
      </c>
    </row>
    <row r="40" spans="2:17" x14ac:dyDescent="0.25">
      <c r="B40" s="26">
        <v>32</v>
      </c>
      <c r="C40" s="7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3">
        <f t="shared" si="0"/>
        <v>0</v>
      </c>
    </row>
    <row r="41" spans="2:17" x14ac:dyDescent="0.25">
      <c r="B41" s="26">
        <v>33</v>
      </c>
      <c r="C41" s="7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3">
        <f t="shared" si="0"/>
        <v>0</v>
      </c>
    </row>
    <row r="42" spans="2:17" x14ac:dyDescent="0.25">
      <c r="B42" s="26">
        <v>34</v>
      </c>
      <c r="C42" s="7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3">
        <f t="shared" si="0"/>
        <v>0</v>
      </c>
    </row>
    <row r="43" spans="2:17" x14ac:dyDescent="0.25">
      <c r="B43" s="26">
        <v>35</v>
      </c>
      <c r="C43" s="7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3">
        <f t="shared" si="0"/>
        <v>0</v>
      </c>
    </row>
    <row r="44" spans="2:17" x14ac:dyDescent="0.25">
      <c r="B44" s="26">
        <v>36</v>
      </c>
      <c r="C44" s="7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3">
        <f t="shared" si="0"/>
        <v>0</v>
      </c>
    </row>
    <row r="45" spans="2:17" x14ac:dyDescent="0.25">
      <c r="B45" s="26">
        <v>37</v>
      </c>
      <c r="C45" s="7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3">
        <f t="shared" si="0"/>
        <v>0</v>
      </c>
    </row>
    <row r="46" spans="2:17" x14ac:dyDescent="0.25">
      <c r="B46" s="26">
        <v>38</v>
      </c>
      <c r="C46" s="8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3">
        <f t="shared" si="0"/>
        <v>0</v>
      </c>
    </row>
    <row r="47" spans="2:17" x14ac:dyDescent="0.25">
      <c r="B47" s="26">
        <v>39</v>
      </c>
      <c r="C47" s="8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3">
        <f t="shared" si="0"/>
        <v>0</v>
      </c>
    </row>
    <row r="48" spans="2:17" x14ac:dyDescent="0.25">
      <c r="B48" s="26">
        <v>40</v>
      </c>
      <c r="C48" s="8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3">
        <f t="shared" si="0"/>
        <v>0</v>
      </c>
    </row>
    <row r="49" spans="2:17" x14ac:dyDescent="0.25">
      <c r="B49" s="26">
        <v>41</v>
      </c>
      <c r="C49" s="8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13">
        <f t="shared" si="0"/>
        <v>0</v>
      </c>
    </row>
    <row r="50" spans="2:17" x14ac:dyDescent="0.25">
      <c r="B50" s="26">
        <v>42</v>
      </c>
      <c r="C50" s="8"/>
      <c r="D50" s="36"/>
      <c r="E50" s="36"/>
      <c r="F50" s="36"/>
      <c r="G50" s="36"/>
      <c r="H50" s="36"/>
      <c r="I50" s="36"/>
      <c r="J50" s="5"/>
      <c r="K50" s="5"/>
      <c r="L50" s="5"/>
      <c r="M50" s="5"/>
      <c r="N50" s="5"/>
      <c r="O50" s="5"/>
      <c r="P50" s="5"/>
      <c r="Q50" s="13">
        <f t="shared" ref="Q50:Q53" si="1">SUM(J50:P50)/7</f>
        <v>0</v>
      </c>
    </row>
    <row r="51" spans="2:17" x14ac:dyDescent="0.25">
      <c r="B51" s="26">
        <v>43</v>
      </c>
      <c r="C51" s="8"/>
      <c r="D51" s="36"/>
      <c r="E51" s="36"/>
      <c r="F51" s="36"/>
      <c r="G51" s="36"/>
      <c r="H51" s="36"/>
      <c r="I51" s="36"/>
      <c r="J51" s="5"/>
      <c r="K51" s="5"/>
      <c r="L51" s="5"/>
      <c r="M51" s="5"/>
      <c r="N51" s="5"/>
      <c r="O51" s="5"/>
      <c r="P51" s="5"/>
      <c r="Q51" s="13">
        <f t="shared" si="1"/>
        <v>0</v>
      </c>
    </row>
    <row r="52" spans="2:17" x14ac:dyDescent="0.25">
      <c r="B52" s="26">
        <v>44</v>
      </c>
      <c r="C52" s="8"/>
      <c r="D52" s="36"/>
      <c r="E52" s="36"/>
      <c r="F52" s="36"/>
      <c r="G52" s="36"/>
      <c r="H52" s="36"/>
      <c r="I52" s="36"/>
      <c r="J52" s="14"/>
      <c r="K52" s="14"/>
      <c r="L52" s="14"/>
      <c r="M52" s="14"/>
      <c r="N52" s="14"/>
      <c r="O52" s="14"/>
      <c r="P52" s="14"/>
      <c r="Q52" s="13">
        <f t="shared" si="1"/>
        <v>0</v>
      </c>
    </row>
    <row r="53" spans="2:17" x14ac:dyDescent="0.25">
      <c r="B53" s="26">
        <v>45</v>
      </c>
      <c r="C53" s="20"/>
      <c r="D53" s="48"/>
      <c r="E53" s="49"/>
      <c r="F53" s="49"/>
      <c r="G53" s="49"/>
      <c r="H53" s="49"/>
      <c r="I53" s="50"/>
      <c r="J53" s="3"/>
      <c r="K53" s="3"/>
      <c r="L53" s="3"/>
      <c r="M53" s="3"/>
      <c r="N53" s="3"/>
      <c r="O53" s="3"/>
      <c r="P53" s="3"/>
      <c r="Q53" s="13">
        <f t="shared" si="1"/>
        <v>0</v>
      </c>
    </row>
    <row r="54" spans="2:17" x14ac:dyDescent="0.25">
      <c r="C54" s="46"/>
      <c r="D54" s="46"/>
      <c r="E54" s="9"/>
      <c r="H54" s="54" t="s">
        <v>19</v>
      </c>
      <c r="I54" s="54"/>
      <c r="J54" s="21">
        <f t="shared" ref="J54:P54" si="2">COUNTIF(J9:J53,"&gt;=70")</f>
        <v>16</v>
      </c>
      <c r="K54" s="21">
        <f t="shared" si="2"/>
        <v>0</v>
      </c>
      <c r="L54" s="21">
        <f t="shared" si="2"/>
        <v>0</v>
      </c>
      <c r="M54" s="21">
        <f t="shared" si="2"/>
        <v>0</v>
      </c>
      <c r="N54" s="21">
        <f t="shared" si="2"/>
        <v>0</v>
      </c>
      <c r="O54" s="21">
        <f t="shared" si="2"/>
        <v>0</v>
      </c>
      <c r="P54" s="21">
        <f t="shared" si="2"/>
        <v>0</v>
      </c>
      <c r="Q54" s="25">
        <f>COUNTIF(Q9:Q49,"&gt;=70")</f>
        <v>0</v>
      </c>
    </row>
    <row r="55" spans="2:17" x14ac:dyDescent="0.25">
      <c r="C55" s="46"/>
      <c r="D55" s="46"/>
      <c r="E55" s="10"/>
      <c r="H55" s="55" t="s">
        <v>20</v>
      </c>
      <c r="I55" s="55"/>
      <c r="J55" s="22">
        <f t="shared" ref="J55:Q55" si="3">COUNTIF(J9:J53,"&lt;70")</f>
        <v>5</v>
      </c>
      <c r="K55" s="22">
        <f t="shared" si="3"/>
        <v>21</v>
      </c>
      <c r="L55" s="22">
        <f t="shared" si="3"/>
        <v>21</v>
      </c>
      <c r="M55" s="22">
        <f t="shared" si="3"/>
        <v>21</v>
      </c>
      <c r="N55" s="22">
        <f t="shared" si="3"/>
        <v>21</v>
      </c>
      <c r="O55" s="22">
        <f t="shared" si="3"/>
        <v>21</v>
      </c>
      <c r="P55" s="22">
        <f t="shared" si="3"/>
        <v>21</v>
      </c>
      <c r="Q55" s="22">
        <f t="shared" si="3"/>
        <v>45</v>
      </c>
    </row>
    <row r="56" spans="2:17" x14ac:dyDescent="0.25">
      <c r="C56" s="46"/>
      <c r="D56" s="46"/>
      <c r="E56" s="46"/>
      <c r="H56" s="55" t="s">
        <v>21</v>
      </c>
      <c r="I56" s="55"/>
      <c r="J56" s="22">
        <f t="shared" ref="J56:Q56" si="4">COUNT(J9:J53)</f>
        <v>21</v>
      </c>
      <c r="K56" s="22">
        <f t="shared" si="4"/>
        <v>21</v>
      </c>
      <c r="L56" s="22">
        <f t="shared" si="4"/>
        <v>21</v>
      </c>
      <c r="M56" s="22">
        <f t="shared" si="4"/>
        <v>21</v>
      </c>
      <c r="N56" s="22">
        <f t="shared" si="4"/>
        <v>21</v>
      </c>
      <c r="O56" s="22">
        <f t="shared" si="4"/>
        <v>21</v>
      </c>
      <c r="P56" s="22">
        <f t="shared" si="4"/>
        <v>21</v>
      </c>
      <c r="Q56" s="22">
        <f t="shared" si="4"/>
        <v>45</v>
      </c>
    </row>
    <row r="57" spans="2:17" x14ac:dyDescent="0.25">
      <c r="C57" s="46"/>
      <c r="D57" s="46"/>
      <c r="E57" s="9"/>
      <c r="F57" s="11"/>
      <c r="H57" s="56" t="s">
        <v>16</v>
      </c>
      <c r="I57" s="56"/>
      <c r="J57" s="23">
        <f>J54/J56</f>
        <v>0.76190476190476186</v>
      </c>
      <c r="K57" s="24">
        <f t="shared" ref="K57:Q57" si="5">K54/K56</f>
        <v>0</v>
      </c>
      <c r="L57" s="24">
        <f t="shared" si="5"/>
        <v>0</v>
      </c>
      <c r="M57" s="24">
        <f t="shared" si="5"/>
        <v>0</v>
      </c>
      <c r="N57" s="24">
        <f t="shared" si="5"/>
        <v>0</v>
      </c>
      <c r="O57" s="24">
        <f t="shared" si="5"/>
        <v>0</v>
      </c>
      <c r="P57" s="24">
        <f t="shared" si="5"/>
        <v>0</v>
      </c>
      <c r="Q57" s="24">
        <f t="shared" si="5"/>
        <v>0</v>
      </c>
    </row>
    <row r="58" spans="2:17" x14ac:dyDescent="0.25">
      <c r="C58" s="46"/>
      <c r="D58" s="46"/>
      <c r="E58" s="9"/>
      <c r="F58" s="11"/>
      <c r="H58" s="56" t="s">
        <v>17</v>
      </c>
      <c r="I58" s="56"/>
      <c r="J58" s="23">
        <f>J55/J56</f>
        <v>0.23809523809523808</v>
      </c>
      <c r="K58" s="23">
        <f t="shared" ref="K58:Q58" si="6">K55/K56</f>
        <v>1</v>
      </c>
      <c r="L58" s="24">
        <f t="shared" si="6"/>
        <v>1</v>
      </c>
      <c r="M58" s="24">
        <f t="shared" si="6"/>
        <v>1</v>
      </c>
      <c r="N58" s="24">
        <f t="shared" si="6"/>
        <v>1</v>
      </c>
      <c r="O58" s="24">
        <f t="shared" si="6"/>
        <v>1</v>
      </c>
      <c r="P58" s="24">
        <f t="shared" si="6"/>
        <v>1</v>
      </c>
      <c r="Q58" s="24">
        <f t="shared" si="6"/>
        <v>1</v>
      </c>
    </row>
    <row r="59" spans="2:17" x14ac:dyDescent="0.25">
      <c r="C59" s="46"/>
      <c r="D59" s="46"/>
      <c r="E59" s="10"/>
      <c r="F59" s="11"/>
    </row>
    <row r="60" spans="2:17" x14ac:dyDescent="0.25">
      <c r="C60" s="9"/>
      <c r="D60" s="9"/>
      <c r="E60" s="10"/>
      <c r="F60" s="11"/>
    </row>
    <row r="61" spans="2:17" ht="30" customHeight="1" x14ac:dyDescent="0.25">
      <c r="J61" s="47"/>
      <c r="K61" s="47"/>
      <c r="L61" s="47"/>
      <c r="M61" s="47"/>
      <c r="N61" s="47"/>
      <c r="O61" s="47"/>
      <c r="P61" s="47"/>
    </row>
    <row r="62" spans="2:17" x14ac:dyDescent="0.25">
      <c r="J62" s="45" t="s">
        <v>18</v>
      </c>
      <c r="K62" s="45"/>
      <c r="L62" s="45"/>
      <c r="M62" s="45"/>
      <c r="N62" s="45"/>
      <c r="O62" s="45"/>
      <c r="P62" s="45"/>
    </row>
  </sheetData>
  <mergeCells count="67"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J4:K4"/>
    <mergeCell ref="N4:O4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22:I22"/>
    <mergeCell ref="D38:I38"/>
    <mergeCell ref="D39:I39"/>
    <mergeCell ref="D45:I45"/>
    <mergeCell ref="D23:I23"/>
    <mergeCell ref="D24:I2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98" zoomScaleNormal="98" workbookViewId="0">
      <selection activeCell="V61" sqref="V6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18" x14ac:dyDescent="0.25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18"/>
      <c r="R3" s="18"/>
    </row>
    <row r="4" spans="2:18" x14ac:dyDescent="0.25">
      <c r="C4" t="s">
        <v>0</v>
      </c>
      <c r="D4" s="57" t="s">
        <v>24</v>
      </c>
      <c r="E4" s="57"/>
      <c r="F4" s="57"/>
      <c r="G4" s="57"/>
      <c r="I4" t="s">
        <v>1</v>
      </c>
      <c r="J4" s="42" t="s">
        <v>68</v>
      </c>
      <c r="K4" s="42"/>
      <c r="M4" t="s">
        <v>2</v>
      </c>
      <c r="N4" s="43">
        <v>45009</v>
      </c>
      <c r="O4" s="43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2" t="s">
        <v>141</v>
      </c>
      <c r="E6" s="42"/>
      <c r="F6" s="42"/>
      <c r="G6" s="42"/>
      <c r="I6" s="51" t="s">
        <v>22</v>
      </c>
      <c r="J6" s="51"/>
      <c r="K6" s="52" t="s">
        <v>143</v>
      </c>
      <c r="L6" s="52"/>
      <c r="M6" s="52"/>
      <c r="N6" s="52"/>
      <c r="O6" s="52"/>
      <c r="P6" s="5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25">
      <c r="B9" s="16">
        <v>1</v>
      </c>
      <c r="C9" s="3" t="s">
        <v>91</v>
      </c>
      <c r="D9" s="41" t="s">
        <v>69</v>
      </c>
      <c r="E9" s="41"/>
      <c r="F9" s="41"/>
      <c r="G9" s="41"/>
      <c r="H9" s="41"/>
      <c r="I9" s="41"/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0</v>
      </c>
    </row>
    <row r="10" spans="2:18" x14ac:dyDescent="0.25">
      <c r="B10" s="16">
        <f>B9+1</f>
        <v>2</v>
      </c>
      <c r="C10" s="3" t="s">
        <v>92</v>
      </c>
      <c r="D10" s="41" t="s">
        <v>70</v>
      </c>
      <c r="E10" s="41"/>
      <c r="F10" s="41"/>
      <c r="G10" s="41"/>
      <c r="H10" s="41"/>
      <c r="I10" s="41"/>
      <c r="J10" s="17">
        <v>71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10.142857142857142</v>
      </c>
    </row>
    <row r="11" spans="2:18" x14ac:dyDescent="0.25">
      <c r="B11" s="16">
        <f t="shared" ref="B11:B53" si="1">B10+1</f>
        <v>3</v>
      </c>
      <c r="C11" s="3" t="s">
        <v>93</v>
      </c>
      <c r="D11" s="41" t="s">
        <v>71</v>
      </c>
      <c r="E11" s="41"/>
      <c r="F11" s="41"/>
      <c r="G11" s="41"/>
      <c r="H11" s="41"/>
      <c r="I11" s="41"/>
      <c r="J11" s="17">
        <v>93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13.285714285714286</v>
      </c>
    </row>
    <row r="12" spans="2:18" x14ac:dyDescent="0.25">
      <c r="B12" s="16">
        <f t="shared" si="1"/>
        <v>4</v>
      </c>
      <c r="C12" s="3" t="s">
        <v>94</v>
      </c>
      <c r="D12" s="41" t="s">
        <v>72</v>
      </c>
      <c r="E12" s="41"/>
      <c r="F12" s="41"/>
      <c r="G12" s="41"/>
      <c r="H12" s="41"/>
      <c r="I12" s="41"/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0</v>
      </c>
    </row>
    <row r="13" spans="2:18" x14ac:dyDescent="0.25">
      <c r="B13" s="16">
        <f t="shared" si="1"/>
        <v>5</v>
      </c>
      <c r="C13" s="3" t="s">
        <v>95</v>
      </c>
      <c r="D13" s="41" t="s">
        <v>73</v>
      </c>
      <c r="E13" s="41"/>
      <c r="F13" s="41"/>
      <c r="G13" s="41"/>
      <c r="H13" s="41"/>
      <c r="I13" s="41"/>
      <c r="J13" s="17">
        <v>75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10.714285714285714</v>
      </c>
    </row>
    <row r="14" spans="2:18" x14ac:dyDescent="0.25">
      <c r="B14" s="16">
        <f t="shared" si="1"/>
        <v>6</v>
      </c>
      <c r="C14" s="3" t="s">
        <v>96</v>
      </c>
      <c r="D14" s="41" t="s">
        <v>74</v>
      </c>
      <c r="E14" s="41"/>
      <c r="F14" s="41"/>
      <c r="G14" s="41"/>
      <c r="H14" s="41"/>
      <c r="I14" s="41"/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0</v>
      </c>
    </row>
    <row r="15" spans="2:18" x14ac:dyDescent="0.25">
      <c r="B15" s="16">
        <f t="shared" si="1"/>
        <v>7</v>
      </c>
      <c r="C15" s="3" t="s">
        <v>97</v>
      </c>
      <c r="D15" s="41" t="s">
        <v>75</v>
      </c>
      <c r="E15" s="41"/>
      <c r="F15" s="41"/>
      <c r="G15" s="41"/>
      <c r="H15" s="41"/>
      <c r="I15" s="41"/>
      <c r="J15" s="17">
        <v>76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10.857142857142858</v>
      </c>
    </row>
    <row r="16" spans="2:18" x14ac:dyDescent="0.25">
      <c r="B16" s="16">
        <f t="shared" si="1"/>
        <v>8</v>
      </c>
      <c r="C16" s="3" t="s">
        <v>98</v>
      </c>
      <c r="D16" s="41" t="s">
        <v>76</v>
      </c>
      <c r="E16" s="41"/>
      <c r="F16" s="41"/>
      <c r="G16" s="41"/>
      <c r="H16" s="41"/>
      <c r="I16" s="41"/>
      <c r="J16" s="17">
        <v>92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13.142857142857142</v>
      </c>
    </row>
    <row r="17" spans="2:17" x14ac:dyDescent="0.25">
      <c r="B17" s="16">
        <f t="shared" si="1"/>
        <v>9</v>
      </c>
      <c r="C17" s="3" t="s">
        <v>99</v>
      </c>
      <c r="D17" s="41" t="s">
        <v>77</v>
      </c>
      <c r="E17" s="41"/>
      <c r="F17" s="41"/>
      <c r="G17" s="41"/>
      <c r="H17" s="41"/>
      <c r="I17" s="41"/>
      <c r="J17" s="17">
        <v>80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11.428571428571429</v>
      </c>
    </row>
    <row r="18" spans="2:17" x14ac:dyDescent="0.25">
      <c r="B18" s="16">
        <f t="shared" si="1"/>
        <v>10</v>
      </c>
      <c r="C18" s="3" t="s">
        <v>100</v>
      </c>
      <c r="D18" s="41" t="s">
        <v>78</v>
      </c>
      <c r="E18" s="41"/>
      <c r="F18" s="41"/>
      <c r="G18" s="41"/>
      <c r="H18" s="41"/>
      <c r="I18" s="41"/>
      <c r="J18" s="17">
        <v>100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14.285714285714286</v>
      </c>
    </row>
    <row r="19" spans="2:17" x14ac:dyDescent="0.25">
      <c r="B19" s="16">
        <f t="shared" si="1"/>
        <v>11</v>
      </c>
      <c r="C19" s="3" t="s">
        <v>101</v>
      </c>
      <c r="D19" s="41" t="s">
        <v>79</v>
      </c>
      <c r="E19" s="41"/>
      <c r="F19" s="41"/>
      <c r="G19" s="41"/>
      <c r="H19" s="41"/>
      <c r="I19" s="41"/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0</v>
      </c>
    </row>
    <row r="20" spans="2:17" x14ac:dyDescent="0.25">
      <c r="B20" s="16">
        <f t="shared" si="1"/>
        <v>12</v>
      </c>
      <c r="C20" s="3" t="s">
        <v>102</v>
      </c>
      <c r="D20" s="41" t="s">
        <v>80</v>
      </c>
      <c r="E20" s="41"/>
      <c r="F20" s="41"/>
      <c r="G20" s="41"/>
      <c r="H20" s="41"/>
      <c r="I20" s="41"/>
      <c r="J20" s="17">
        <v>94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13.428571428571429</v>
      </c>
    </row>
    <row r="21" spans="2:17" x14ac:dyDescent="0.25">
      <c r="B21" s="16">
        <f t="shared" si="1"/>
        <v>13</v>
      </c>
      <c r="C21" s="3" t="s">
        <v>103</v>
      </c>
      <c r="D21" s="41" t="s">
        <v>81</v>
      </c>
      <c r="E21" s="41"/>
      <c r="F21" s="41"/>
      <c r="G21" s="41"/>
      <c r="H21" s="41"/>
      <c r="I21" s="41"/>
      <c r="J21" s="17">
        <v>91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13</v>
      </c>
    </row>
    <row r="22" spans="2:17" x14ac:dyDescent="0.25">
      <c r="B22" s="16">
        <f t="shared" si="1"/>
        <v>14</v>
      </c>
      <c r="C22" s="3" t="s">
        <v>104</v>
      </c>
      <c r="D22" s="41" t="s">
        <v>82</v>
      </c>
      <c r="E22" s="41"/>
      <c r="F22" s="41"/>
      <c r="G22" s="41"/>
      <c r="H22" s="41"/>
      <c r="I22" s="41"/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0</v>
      </c>
    </row>
    <row r="23" spans="2:17" x14ac:dyDescent="0.25">
      <c r="B23" s="16">
        <f t="shared" si="1"/>
        <v>15</v>
      </c>
      <c r="C23" s="3" t="s">
        <v>105</v>
      </c>
      <c r="D23" s="41" t="s">
        <v>83</v>
      </c>
      <c r="E23" s="41"/>
      <c r="F23" s="41"/>
      <c r="G23" s="41"/>
      <c r="H23" s="41"/>
      <c r="I23" s="41"/>
      <c r="J23" s="17">
        <v>72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10.285714285714286</v>
      </c>
    </row>
    <row r="24" spans="2:17" x14ac:dyDescent="0.25">
      <c r="B24" s="16">
        <f t="shared" si="1"/>
        <v>16</v>
      </c>
      <c r="C24" s="3" t="s">
        <v>106</v>
      </c>
      <c r="D24" s="41" t="s">
        <v>84</v>
      </c>
      <c r="E24" s="41"/>
      <c r="F24" s="41"/>
      <c r="G24" s="41"/>
      <c r="H24" s="41"/>
      <c r="I24" s="41"/>
      <c r="J24" s="17">
        <v>81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11.571428571428571</v>
      </c>
    </row>
    <row r="25" spans="2:17" x14ac:dyDescent="0.25">
      <c r="B25" s="16">
        <f t="shared" si="1"/>
        <v>17</v>
      </c>
      <c r="C25" s="3" t="s">
        <v>107</v>
      </c>
      <c r="D25" s="41" t="s">
        <v>85</v>
      </c>
      <c r="E25" s="41"/>
      <c r="F25" s="41"/>
      <c r="G25" s="41"/>
      <c r="H25" s="41"/>
      <c r="I25" s="41"/>
      <c r="J25" s="17">
        <v>70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10</v>
      </c>
    </row>
    <row r="26" spans="2:17" x14ac:dyDescent="0.25">
      <c r="B26" s="16">
        <f t="shared" si="1"/>
        <v>18</v>
      </c>
      <c r="C26" s="3" t="s">
        <v>108</v>
      </c>
      <c r="D26" s="41" t="s">
        <v>86</v>
      </c>
      <c r="E26" s="41"/>
      <c r="F26" s="41"/>
      <c r="G26" s="41"/>
      <c r="H26" s="41"/>
      <c r="I26" s="41"/>
      <c r="J26" s="17">
        <v>81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11.571428571428571</v>
      </c>
    </row>
    <row r="27" spans="2:17" x14ac:dyDescent="0.25">
      <c r="B27" s="16">
        <f t="shared" si="1"/>
        <v>19</v>
      </c>
      <c r="C27" s="3" t="s">
        <v>109</v>
      </c>
      <c r="D27" s="41" t="s">
        <v>87</v>
      </c>
      <c r="E27" s="41"/>
      <c r="F27" s="41"/>
      <c r="G27" s="41"/>
      <c r="H27" s="41"/>
      <c r="I27" s="41"/>
      <c r="J27" s="17">
        <v>90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12.857142857142858</v>
      </c>
    </row>
    <row r="28" spans="2:17" x14ac:dyDescent="0.25">
      <c r="B28" s="16">
        <f t="shared" si="1"/>
        <v>20</v>
      </c>
      <c r="C28" s="3" t="s">
        <v>110</v>
      </c>
      <c r="D28" s="41" t="s">
        <v>88</v>
      </c>
      <c r="E28" s="41"/>
      <c r="F28" s="41"/>
      <c r="G28" s="41"/>
      <c r="H28" s="41"/>
      <c r="I28" s="41"/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0</v>
      </c>
    </row>
    <row r="29" spans="2:17" x14ac:dyDescent="0.25">
      <c r="B29" s="16">
        <f t="shared" si="1"/>
        <v>21</v>
      </c>
      <c r="C29" s="3" t="s">
        <v>111</v>
      </c>
      <c r="D29" s="41" t="s">
        <v>89</v>
      </c>
      <c r="E29" s="41"/>
      <c r="F29" s="41"/>
      <c r="G29" s="41"/>
      <c r="H29" s="41"/>
      <c r="I29" s="41"/>
      <c r="J29" s="17">
        <v>71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10.142857142857142</v>
      </c>
    </row>
    <row r="30" spans="2:17" x14ac:dyDescent="0.25">
      <c r="B30" s="16">
        <f t="shared" si="1"/>
        <v>22</v>
      </c>
      <c r="C30" s="3" t="s">
        <v>112</v>
      </c>
      <c r="D30" s="41" t="s">
        <v>90</v>
      </c>
      <c r="E30" s="41"/>
      <c r="F30" s="41"/>
      <c r="G30" s="41"/>
      <c r="H30" s="41"/>
      <c r="I30" s="41"/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0</v>
      </c>
    </row>
    <row r="31" spans="2:17" x14ac:dyDescent="0.25">
      <c r="B31" s="16">
        <f t="shared" si="1"/>
        <v>23</v>
      </c>
      <c r="C31" s="16"/>
      <c r="D31" s="41"/>
      <c r="E31" s="41"/>
      <c r="F31" s="41"/>
      <c r="G31" s="41"/>
      <c r="H31" s="41"/>
      <c r="I31" s="41"/>
      <c r="J31" s="17"/>
      <c r="K31" s="17"/>
      <c r="L31" s="17"/>
      <c r="M31" s="17"/>
      <c r="N31" s="17"/>
      <c r="O31" s="17"/>
      <c r="P31" s="17"/>
      <c r="Q31" s="13">
        <f t="shared" si="0"/>
        <v>0</v>
      </c>
    </row>
    <row r="32" spans="2:17" x14ac:dyDescent="0.25">
      <c r="B32" s="16">
        <f t="shared" si="1"/>
        <v>24</v>
      </c>
      <c r="C32" s="16"/>
      <c r="D32" s="36"/>
      <c r="E32" s="36"/>
      <c r="F32" s="36"/>
      <c r="G32" s="36"/>
      <c r="H32" s="36"/>
      <c r="I32" s="36"/>
      <c r="J32" s="17"/>
      <c r="K32" s="17"/>
      <c r="L32" s="17"/>
      <c r="M32" s="17"/>
      <c r="N32" s="17"/>
      <c r="O32" s="17"/>
      <c r="P32" s="17"/>
      <c r="Q32" s="13">
        <f t="shared" si="0"/>
        <v>0</v>
      </c>
    </row>
    <row r="33" spans="2:17" x14ac:dyDescent="0.25">
      <c r="B33" s="16">
        <f t="shared" si="1"/>
        <v>25</v>
      </c>
      <c r="C33" s="16"/>
      <c r="D33" s="36"/>
      <c r="E33" s="36"/>
      <c r="F33" s="36"/>
      <c r="G33" s="36"/>
      <c r="H33" s="36"/>
      <c r="I33" s="36"/>
      <c r="J33" s="17"/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25">
      <c r="B34" s="16">
        <f t="shared" si="1"/>
        <v>26</v>
      </c>
      <c r="C34" s="16"/>
      <c r="D34" s="36"/>
      <c r="E34" s="36"/>
      <c r="F34" s="36"/>
      <c r="G34" s="36"/>
      <c r="H34" s="36"/>
      <c r="I34" s="36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25">
      <c r="B35" s="16">
        <f t="shared" si="1"/>
        <v>27</v>
      </c>
      <c r="C35" s="16"/>
      <c r="D35" s="36"/>
      <c r="E35" s="36"/>
      <c r="F35" s="36"/>
      <c r="G35" s="36"/>
      <c r="H35" s="36"/>
      <c r="I35" s="36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25">
      <c r="B36" s="16">
        <f t="shared" si="1"/>
        <v>28</v>
      </c>
      <c r="C36" s="16"/>
      <c r="D36" s="36"/>
      <c r="E36" s="36"/>
      <c r="F36" s="36"/>
      <c r="G36" s="36"/>
      <c r="H36" s="36"/>
      <c r="I36" s="36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25">
      <c r="B37" s="16">
        <f t="shared" si="1"/>
        <v>29</v>
      </c>
      <c r="C37" s="16"/>
      <c r="D37" s="36"/>
      <c r="E37" s="36"/>
      <c r="F37" s="36"/>
      <c r="G37" s="36"/>
      <c r="H37" s="36"/>
      <c r="I37" s="36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25">
      <c r="B38" s="16">
        <f t="shared" si="1"/>
        <v>30</v>
      </c>
      <c r="C38" s="16"/>
      <c r="D38" s="36"/>
      <c r="E38" s="36"/>
      <c r="F38" s="36"/>
      <c r="G38" s="36"/>
      <c r="H38" s="36"/>
      <c r="I38" s="36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25">
      <c r="B39" s="16">
        <f t="shared" si="1"/>
        <v>31</v>
      </c>
      <c r="C39" s="16"/>
      <c r="D39" s="36"/>
      <c r="E39" s="36"/>
      <c r="F39" s="36"/>
      <c r="G39" s="36"/>
      <c r="H39" s="36"/>
      <c r="I39" s="36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25">
      <c r="B40" s="16">
        <f t="shared" si="1"/>
        <v>32</v>
      </c>
      <c r="C40" s="16"/>
      <c r="D40" s="36"/>
      <c r="E40" s="36"/>
      <c r="F40" s="36"/>
      <c r="G40" s="36"/>
      <c r="H40" s="36"/>
      <c r="I40" s="36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25">
      <c r="B41" s="16">
        <f t="shared" si="1"/>
        <v>33</v>
      </c>
      <c r="C41" s="16"/>
      <c r="D41" s="36"/>
      <c r="E41" s="36"/>
      <c r="F41" s="36"/>
      <c r="G41" s="36"/>
      <c r="H41" s="36"/>
      <c r="I41" s="36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25">
      <c r="B42" s="16">
        <f t="shared" si="1"/>
        <v>34</v>
      </c>
      <c r="C42" s="16"/>
      <c r="D42" s="36"/>
      <c r="E42" s="36"/>
      <c r="F42" s="36"/>
      <c r="G42" s="36"/>
      <c r="H42" s="36"/>
      <c r="I42" s="36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25">
      <c r="B43" s="16">
        <f t="shared" si="1"/>
        <v>35</v>
      </c>
      <c r="C43" s="16"/>
      <c r="D43" s="36"/>
      <c r="E43" s="36"/>
      <c r="F43" s="36"/>
      <c r="G43" s="36"/>
      <c r="H43" s="36"/>
      <c r="I43" s="36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25">
      <c r="B44" s="16">
        <f t="shared" si="1"/>
        <v>36</v>
      </c>
      <c r="C44" s="16"/>
      <c r="D44" s="36"/>
      <c r="E44" s="36"/>
      <c r="F44" s="36"/>
      <c r="G44" s="36"/>
      <c r="H44" s="36"/>
      <c r="I44" s="36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25">
      <c r="B45" s="16">
        <f t="shared" si="1"/>
        <v>37</v>
      </c>
      <c r="C45" s="8"/>
      <c r="D45" s="36"/>
      <c r="E45" s="36"/>
      <c r="F45" s="36"/>
      <c r="G45" s="36"/>
      <c r="H45" s="36"/>
      <c r="I45" s="36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25">
      <c r="B46" s="16">
        <f t="shared" si="1"/>
        <v>38</v>
      </c>
      <c r="C46" s="8"/>
      <c r="D46" s="36"/>
      <c r="E46" s="36"/>
      <c r="F46" s="36"/>
      <c r="G46" s="36"/>
      <c r="H46" s="36"/>
      <c r="I46" s="36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25">
      <c r="B47" s="16">
        <f t="shared" si="1"/>
        <v>39</v>
      </c>
      <c r="C47" s="8"/>
      <c r="D47" s="36"/>
      <c r="E47" s="36"/>
      <c r="F47" s="36"/>
      <c r="G47" s="36"/>
      <c r="H47" s="36"/>
      <c r="I47" s="36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25">
      <c r="B48" s="16">
        <f t="shared" si="1"/>
        <v>40</v>
      </c>
      <c r="C48" s="8"/>
      <c r="D48" s="36"/>
      <c r="E48" s="36"/>
      <c r="F48" s="36"/>
      <c r="G48" s="36"/>
      <c r="H48" s="36"/>
      <c r="I48" s="36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25">
      <c r="B49" s="16">
        <f t="shared" si="1"/>
        <v>41</v>
      </c>
      <c r="C49" s="8"/>
      <c r="D49" s="36"/>
      <c r="E49" s="36"/>
      <c r="F49" s="36"/>
      <c r="G49" s="36"/>
      <c r="H49" s="36"/>
      <c r="I49" s="36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25">
      <c r="B50" s="16">
        <f t="shared" si="1"/>
        <v>42</v>
      </c>
      <c r="C50" s="8"/>
      <c r="D50" s="36"/>
      <c r="E50" s="36"/>
      <c r="F50" s="36"/>
      <c r="G50" s="36"/>
      <c r="H50" s="36"/>
      <c r="I50" s="36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25">
      <c r="B51" s="16">
        <f t="shared" si="1"/>
        <v>43</v>
      </c>
      <c r="C51" s="8"/>
      <c r="D51" s="36"/>
      <c r="E51" s="36"/>
      <c r="F51" s="36"/>
      <c r="G51" s="36"/>
      <c r="H51" s="36"/>
      <c r="I51" s="36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25">
      <c r="B52" s="16">
        <f t="shared" si="1"/>
        <v>44</v>
      </c>
      <c r="C52" s="8"/>
      <c r="D52" s="36"/>
      <c r="E52" s="36"/>
      <c r="F52" s="36"/>
      <c r="G52" s="36"/>
      <c r="H52" s="36"/>
      <c r="I52" s="36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25">
      <c r="B53" s="16">
        <f t="shared" si="1"/>
        <v>45</v>
      </c>
      <c r="C53" s="20"/>
      <c r="D53" s="48"/>
      <c r="E53" s="49"/>
      <c r="F53" s="49"/>
      <c r="G53" s="49"/>
      <c r="H53" s="49"/>
      <c r="I53" s="50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25">
      <c r="C54" s="46"/>
      <c r="D54" s="46"/>
      <c r="E54" s="15"/>
      <c r="H54" s="54" t="s">
        <v>19</v>
      </c>
      <c r="I54" s="54"/>
      <c r="J54" s="21">
        <f>COUNTIF(J9:J53,"&gt;=70")</f>
        <v>15</v>
      </c>
      <c r="K54" s="21">
        <f t="shared" ref="K54:P54" si="3">COUNTIF(K9:K53,"&gt;=70")</f>
        <v>0</v>
      </c>
      <c r="L54" s="21">
        <f t="shared" si="3"/>
        <v>0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25">
      <c r="C55" s="46"/>
      <c r="D55" s="46"/>
      <c r="E55" s="19"/>
      <c r="H55" s="55" t="s">
        <v>20</v>
      </c>
      <c r="I55" s="55"/>
      <c r="J55" s="22">
        <f>COUNTIF(J9:J53,"&lt;70")</f>
        <v>7</v>
      </c>
      <c r="K55" s="22">
        <f t="shared" ref="K55:Q55" si="5">COUNTIF(K9:K53,"&lt;70")</f>
        <v>22</v>
      </c>
      <c r="L55" s="22">
        <f t="shared" si="5"/>
        <v>22</v>
      </c>
      <c r="M55" s="22">
        <f t="shared" si="5"/>
        <v>22</v>
      </c>
      <c r="N55" s="22">
        <f t="shared" si="5"/>
        <v>22</v>
      </c>
      <c r="O55" s="22">
        <f t="shared" si="5"/>
        <v>22</v>
      </c>
      <c r="P55" s="22">
        <f t="shared" si="5"/>
        <v>22</v>
      </c>
      <c r="Q55" s="22">
        <f t="shared" si="5"/>
        <v>45</v>
      </c>
    </row>
    <row r="56" spans="2:17" x14ac:dyDescent="0.25">
      <c r="C56" s="46"/>
      <c r="D56" s="46"/>
      <c r="E56" s="46"/>
      <c r="H56" s="55" t="s">
        <v>21</v>
      </c>
      <c r="I56" s="55"/>
      <c r="J56" s="22">
        <f>COUNT(J9:J53)</f>
        <v>22</v>
      </c>
      <c r="K56" s="22">
        <f t="shared" ref="K56:Q56" si="6">COUNT(K9:K53)</f>
        <v>22</v>
      </c>
      <c r="L56" s="22">
        <f t="shared" si="6"/>
        <v>22</v>
      </c>
      <c r="M56" s="22">
        <f t="shared" si="6"/>
        <v>22</v>
      </c>
      <c r="N56" s="22">
        <f t="shared" si="6"/>
        <v>22</v>
      </c>
      <c r="O56" s="22">
        <f t="shared" si="6"/>
        <v>22</v>
      </c>
      <c r="P56" s="22">
        <f t="shared" si="6"/>
        <v>22</v>
      </c>
      <c r="Q56" s="22">
        <f t="shared" si="6"/>
        <v>45</v>
      </c>
    </row>
    <row r="57" spans="2:17" x14ac:dyDescent="0.25">
      <c r="C57" s="46"/>
      <c r="D57" s="46"/>
      <c r="E57" s="15"/>
      <c r="F57" s="11"/>
      <c r="H57" s="56" t="s">
        <v>16</v>
      </c>
      <c r="I57" s="56"/>
      <c r="J57" s="23">
        <f>J54/J56</f>
        <v>0.68181818181818177</v>
      </c>
      <c r="K57" s="24">
        <f t="shared" ref="K57:Q57" si="7">K54/K56</f>
        <v>0</v>
      </c>
      <c r="L57" s="24">
        <f t="shared" si="7"/>
        <v>0</v>
      </c>
      <c r="M57" s="24">
        <f t="shared" si="7"/>
        <v>0</v>
      </c>
      <c r="N57" s="24">
        <f t="shared" si="7"/>
        <v>0</v>
      </c>
      <c r="O57" s="24">
        <f t="shared" si="7"/>
        <v>0</v>
      </c>
      <c r="P57" s="24">
        <f t="shared" si="7"/>
        <v>0</v>
      </c>
      <c r="Q57" s="24">
        <f t="shared" si="7"/>
        <v>0</v>
      </c>
    </row>
    <row r="58" spans="2:17" x14ac:dyDescent="0.25">
      <c r="C58" s="46"/>
      <c r="D58" s="46"/>
      <c r="E58" s="15"/>
      <c r="F58" s="11"/>
      <c r="H58" s="56" t="s">
        <v>17</v>
      </c>
      <c r="I58" s="56"/>
      <c r="J58" s="23">
        <f>J55/J56</f>
        <v>0.31818181818181818</v>
      </c>
      <c r="K58" s="23">
        <f t="shared" ref="K58:Q58" si="8">K55/K56</f>
        <v>1</v>
      </c>
      <c r="L58" s="24">
        <f t="shared" si="8"/>
        <v>1</v>
      </c>
      <c r="M58" s="24">
        <f t="shared" si="8"/>
        <v>1</v>
      </c>
      <c r="N58" s="24">
        <f t="shared" si="8"/>
        <v>1</v>
      </c>
      <c r="O58" s="24">
        <f t="shared" si="8"/>
        <v>1</v>
      </c>
      <c r="P58" s="24">
        <f t="shared" si="8"/>
        <v>1</v>
      </c>
      <c r="Q58" s="24">
        <f t="shared" si="8"/>
        <v>1</v>
      </c>
    </row>
    <row r="59" spans="2:17" x14ac:dyDescent="0.25">
      <c r="C59" s="46"/>
      <c r="D59" s="46"/>
      <c r="E59" s="19"/>
      <c r="F59" s="11"/>
    </row>
    <row r="60" spans="2:17" x14ac:dyDescent="0.25">
      <c r="C60" s="15"/>
      <c r="D60" s="15"/>
      <c r="E60" s="19"/>
      <c r="F60" s="11"/>
    </row>
    <row r="61" spans="2:17" ht="30" customHeight="1" x14ac:dyDescent="0.25">
      <c r="J61" s="47"/>
      <c r="K61" s="47"/>
      <c r="L61" s="47"/>
      <c r="M61" s="47"/>
      <c r="N61" s="47"/>
      <c r="O61" s="47"/>
      <c r="P61" s="47"/>
    </row>
    <row r="62" spans="2:17" x14ac:dyDescent="0.25">
      <c r="J62" s="45" t="s">
        <v>18</v>
      </c>
      <c r="K62" s="45"/>
      <c r="L62" s="45"/>
      <c r="M62" s="45"/>
      <c r="N62" s="45"/>
      <c r="O62" s="45"/>
      <c r="P62" s="4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19" zoomScale="118" zoomScaleNormal="118" workbookViewId="0">
      <selection activeCell="T65" sqref="T6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18" x14ac:dyDescent="0.25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18"/>
      <c r="R3" s="18"/>
    </row>
    <row r="4" spans="2:18" x14ac:dyDescent="0.25">
      <c r="C4" t="s">
        <v>0</v>
      </c>
      <c r="D4" s="57" t="s">
        <v>113</v>
      </c>
      <c r="E4" s="57"/>
      <c r="F4" s="57"/>
      <c r="G4" s="57"/>
      <c r="I4" t="s">
        <v>1</v>
      </c>
      <c r="J4" s="42" t="s">
        <v>114</v>
      </c>
      <c r="K4" s="42"/>
      <c r="M4" t="s">
        <v>2</v>
      </c>
      <c r="N4" s="43">
        <v>45009</v>
      </c>
      <c r="O4" s="43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2" t="s">
        <v>141</v>
      </c>
      <c r="E6" s="42"/>
      <c r="F6" s="42"/>
      <c r="G6" s="42"/>
      <c r="I6" s="51" t="s">
        <v>22</v>
      </c>
      <c r="J6" s="51"/>
      <c r="K6" s="52" t="s">
        <v>143</v>
      </c>
      <c r="L6" s="52"/>
      <c r="M6" s="52"/>
      <c r="N6" s="52"/>
      <c r="O6" s="52"/>
      <c r="P6" s="5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25">
      <c r="B9" s="16">
        <v>1</v>
      </c>
      <c r="C9" s="16" t="s">
        <v>128</v>
      </c>
      <c r="D9" s="41" t="s">
        <v>115</v>
      </c>
      <c r="E9" s="41"/>
      <c r="F9" s="41"/>
      <c r="G9" s="41"/>
      <c r="H9" s="41"/>
      <c r="I9" s="41"/>
      <c r="J9" s="17">
        <v>71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10.142857142857142</v>
      </c>
    </row>
    <row r="10" spans="2:18" x14ac:dyDescent="0.25">
      <c r="B10" s="16">
        <f>B9+1</f>
        <v>2</v>
      </c>
      <c r="C10" s="16" t="s">
        <v>129</v>
      </c>
      <c r="D10" s="41" t="s">
        <v>116</v>
      </c>
      <c r="E10" s="41"/>
      <c r="F10" s="41"/>
      <c r="G10" s="41"/>
      <c r="H10" s="41"/>
      <c r="I10" s="41"/>
      <c r="J10" s="17">
        <v>81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11.571428571428571</v>
      </c>
    </row>
    <row r="11" spans="2:18" x14ac:dyDescent="0.25">
      <c r="B11" s="16">
        <f t="shared" ref="B11:B53" si="1">B10+1</f>
        <v>3</v>
      </c>
      <c r="C11" s="16" t="s">
        <v>130</v>
      </c>
      <c r="D11" s="41" t="s">
        <v>117</v>
      </c>
      <c r="E11" s="41"/>
      <c r="F11" s="41"/>
      <c r="G11" s="41"/>
      <c r="H11" s="41"/>
      <c r="I11" s="41"/>
      <c r="J11" s="17">
        <v>77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11</v>
      </c>
    </row>
    <row r="12" spans="2:18" x14ac:dyDescent="0.25">
      <c r="B12" s="16">
        <f t="shared" si="1"/>
        <v>4</v>
      </c>
      <c r="C12" s="16" t="s">
        <v>131</v>
      </c>
      <c r="D12" s="41" t="s">
        <v>118</v>
      </c>
      <c r="E12" s="41"/>
      <c r="F12" s="41"/>
      <c r="G12" s="41"/>
      <c r="H12" s="41"/>
      <c r="I12" s="41"/>
      <c r="J12" s="17">
        <v>78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11.142857142857142</v>
      </c>
    </row>
    <row r="13" spans="2:18" x14ac:dyDescent="0.25">
      <c r="B13" s="16">
        <f t="shared" si="1"/>
        <v>5</v>
      </c>
      <c r="C13" s="16" t="s">
        <v>132</v>
      </c>
      <c r="D13" s="41" t="s">
        <v>119</v>
      </c>
      <c r="E13" s="41"/>
      <c r="F13" s="41"/>
      <c r="G13" s="41"/>
      <c r="H13" s="41"/>
      <c r="I13" s="41"/>
      <c r="J13" s="17">
        <v>93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13.285714285714286</v>
      </c>
    </row>
    <row r="14" spans="2:18" x14ac:dyDescent="0.25">
      <c r="B14" s="16">
        <f t="shared" si="1"/>
        <v>6</v>
      </c>
      <c r="C14" s="16" t="s">
        <v>133</v>
      </c>
      <c r="D14" s="41" t="s">
        <v>120</v>
      </c>
      <c r="E14" s="41"/>
      <c r="F14" s="41"/>
      <c r="G14" s="41"/>
      <c r="H14" s="41"/>
      <c r="I14" s="41"/>
      <c r="J14" s="17">
        <v>70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10</v>
      </c>
    </row>
    <row r="15" spans="2:18" x14ac:dyDescent="0.25">
      <c r="B15" s="16">
        <f t="shared" si="1"/>
        <v>7</v>
      </c>
      <c r="C15" s="16" t="s">
        <v>134</v>
      </c>
      <c r="D15" s="41" t="s">
        <v>121</v>
      </c>
      <c r="E15" s="41"/>
      <c r="F15" s="41"/>
      <c r="G15" s="41"/>
      <c r="H15" s="41"/>
      <c r="I15" s="41"/>
      <c r="J15" s="17">
        <v>76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10.857142857142858</v>
      </c>
    </row>
    <row r="16" spans="2:18" x14ac:dyDescent="0.25">
      <c r="B16" s="16">
        <f t="shared" si="1"/>
        <v>8</v>
      </c>
      <c r="C16" s="16" t="s">
        <v>135</v>
      </c>
      <c r="D16" s="41" t="s">
        <v>122</v>
      </c>
      <c r="E16" s="41"/>
      <c r="F16" s="41"/>
      <c r="G16" s="41"/>
      <c r="H16" s="41"/>
      <c r="I16" s="41"/>
      <c r="J16" s="17">
        <v>82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11.714285714285714</v>
      </c>
    </row>
    <row r="17" spans="2:17" x14ac:dyDescent="0.25">
      <c r="B17" s="16">
        <f t="shared" si="1"/>
        <v>9</v>
      </c>
      <c r="C17" s="16" t="s">
        <v>136</v>
      </c>
      <c r="D17" s="41" t="s">
        <v>123</v>
      </c>
      <c r="E17" s="41"/>
      <c r="F17" s="41"/>
      <c r="G17" s="41"/>
      <c r="H17" s="41"/>
      <c r="I17" s="41"/>
      <c r="J17" s="17">
        <v>98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14</v>
      </c>
    </row>
    <row r="18" spans="2:17" x14ac:dyDescent="0.25">
      <c r="B18" s="16">
        <f t="shared" si="1"/>
        <v>10</v>
      </c>
      <c r="C18" s="16" t="s">
        <v>137</v>
      </c>
      <c r="D18" s="41" t="s">
        <v>124</v>
      </c>
      <c r="E18" s="41"/>
      <c r="F18" s="41"/>
      <c r="G18" s="41"/>
      <c r="H18" s="41"/>
      <c r="I18" s="41"/>
      <c r="J18" s="17">
        <v>82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11.714285714285714</v>
      </c>
    </row>
    <row r="19" spans="2:17" x14ac:dyDescent="0.25">
      <c r="B19" s="16">
        <f t="shared" si="1"/>
        <v>11</v>
      </c>
      <c r="C19" s="16" t="s">
        <v>138</v>
      </c>
      <c r="D19" s="41" t="s">
        <v>125</v>
      </c>
      <c r="E19" s="41"/>
      <c r="F19" s="41"/>
      <c r="G19" s="41"/>
      <c r="H19" s="41"/>
      <c r="I19" s="41"/>
      <c r="J19" s="17">
        <v>85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12.142857142857142</v>
      </c>
    </row>
    <row r="20" spans="2:17" x14ac:dyDescent="0.25">
      <c r="B20" s="16">
        <f t="shared" si="1"/>
        <v>12</v>
      </c>
      <c r="C20" s="16" t="s">
        <v>139</v>
      </c>
      <c r="D20" s="41" t="s">
        <v>126</v>
      </c>
      <c r="E20" s="41"/>
      <c r="F20" s="41"/>
      <c r="G20" s="41"/>
      <c r="H20" s="41"/>
      <c r="I20" s="41"/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0</v>
      </c>
    </row>
    <row r="21" spans="2:17" x14ac:dyDescent="0.25">
      <c r="B21" s="16">
        <f t="shared" si="1"/>
        <v>13</v>
      </c>
      <c r="C21" s="16" t="s">
        <v>140</v>
      </c>
      <c r="D21" s="41" t="s">
        <v>127</v>
      </c>
      <c r="E21" s="41"/>
      <c r="F21" s="41"/>
      <c r="G21" s="41"/>
      <c r="H21" s="41"/>
      <c r="I21" s="41"/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0</v>
      </c>
    </row>
    <row r="22" spans="2:17" x14ac:dyDescent="0.25">
      <c r="B22" s="16">
        <f t="shared" si="1"/>
        <v>14</v>
      </c>
      <c r="C22" s="16"/>
      <c r="D22" s="36"/>
      <c r="E22" s="36"/>
      <c r="F22" s="36"/>
      <c r="G22" s="36"/>
      <c r="H22" s="36"/>
      <c r="I22" s="36"/>
      <c r="J22" s="17"/>
      <c r="K22" s="17"/>
      <c r="L22" s="17"/>
      <c r="M22" s="17"/>
      <c r="N22" s="17"/>
      <c r="O22" s="17"/>
      <c r="P22" s="17"/>
      <c r="Q22" s="13">
        <f t="shared" si="0"/>
        <v>0</v>
      </c>
    </row>
    <row r="23" spans="2:17" x14ac:dyDescent="0.25">
      <c r="B23" s="16">
        <f t="shared" si="1"/>
        <v>15</v>
      </c>
      <c r="C23" s="16"/>
      <c r="D23" s="36"/>
      <c r="E23" s="36"/>
      <c r="F23" s="36"/>
      <c r="G23" s="36"/>
      <c r="H23" s="36"/>
      <c r="I23" s="36"/>
      <c r="J23" s="17"/>
      <c r="K23" s="17"/>
      <c r="L23" s="17"/>
      <c r="M23" s="17"/>
      <c r="N23" s="17"/>
      <c r="O23" s="17"/>
      <c r="P23" s="17"/>
      <c r="Q23" s="13">
        <f t="shared" si="0"/>
        <v>0</v>
      </c>
    </row>
    <row r="24" spans="2:17" x14ac:dyDescent="0.25">
      <c r="B24" s="16">
        <f t="shared" si="1"/>
        <v>16</v>
      </c>
      <c r="C24" s="16"/>
      <c r="D24" s="36"/>
      <c r="E24" s="36"/>
      <c r="F24" s="36"/>
      <c r="G24" s="36"/>
      <c r="H24" s="36"/>
      <c r="I24" s="36"/>
      <c r="J24" s="17"/>
      <c r="K24" s="17"/>
      <c r="L24" s="17"/>
      <c r="M24" s="17"/>
      <c r="N24" s="17"/>
      <c r="O24" s="17"/>
      <c r="P24" s="17"/>
      <c r="Q24" s="13">
        <f t="shared" si="0"/>
        <v>0</v>
      </c>
    </row>
    <row r="25" spans="2:17" x14ac:dyDescent="0.25">
      <c r="B25" s="16">
        <f t="shared" si="1"/>
        <v>17</v>
      </c>
      <c r="C25" s="16"/>
      <c r="D25" s="36"/>
      <c r="E25" s="36"/>
      <c r="F25" s="36"/>
      <c r="G25" s="36"/>
      <c r="H25" s="36"/>
      <c r="I25" s="36"/>
      <c r="J25" s="17"/>
      <c r="K25" s="17"/>
      <c r="L25" s="17"/>
      <c r="M25" s="17"/>
      <c r="N25" s="17"/>
      <c r="O25" s="17"/>
      <c r="P25" s="17"/>
      <c r="Q25" s="13">
        <f t="shared" si="0"/>
        <v>0</v>
      </c>
    </row>
    <row r="26" spans="2:17" x14ac:dyDescent="0.25">
      <c r="B26" s="16">
        <f t="shared" si="1"/>
        <v>18</v>
      </c>
      <c r="C26" s="16"/>
      <c r="D26" s="36"/>
      <c r="E26" s="36"/>
      <c r="F26" s="36"/>
      <c r="G26" s="36"/>
      <c r="H26" s="36"/>
      <c r="I26" s="36"/>
      <c r="J26" s="17"/>
      <c r="K26" s="17"/>
      <c r="L26" s="17"/>
      <c r="M26" s="17"/>
      <c r="N26" s="17"/>
      <c r="O26" s="17"/>
      <c r="P26" s="17"/>
      <c r="Q26" s="13">
        <f t="shared" si="0"/>
        <v>0</v>
      </c>
    </row>
    <row r="27" spans="2:17" x14ac:dyDescent="0.25">
      <c r="B27" s="16">
        <f t="shared" si="1"/>
        <v>19</v>
      </c>
      <c r="C27" s="16"/>
      <c r="D27" s="36"/>
      <c r="E27" s="36"/>
      <c r="F27" s="36"/>
      <c r="G27" s="36"/>
      <c r="H27" s="36"/>
      <c r="I27" s="36"/>
      <c r="J27" s="17"/>
      <c r="K27" s="17"/>
      <c r="L27" s="17"/>
      <c r="M27" s="17"/>
      <c r="N27" s="17"/>
      <c r="O27" s="17"/>
      <c r="P27" s="17"/>
      <c r="Q27" s="13">
        <f t="shared" si="0"/>
        <v>0</v>
      </c>
    </row>
    <row r="28" spans="2:17" x14ac:dyDescent="0.25">
      <c r="B28" s="16">
        <f t="shared" si="1"/>
        <v>20</v>
      </c>
      <c r="C28" s="16"/>
      <c r="D28" s="36"/>
      <c r="E28" s="36"/>
      <c r="F28" s="36"/>
      <c r="G28" s="36"/>
      <c r="H28" s="36"/>
      <c r="I28" s="36"/>
      <c r="J28" s="17"/>
      <c r="K28" s="17"/>
      <c r="L28" s="17"/>
      <c r="M28" s="17"/>
      <c r="N28" s="17"/>
      <c r="O28" s="17"/>
      <c r="P28" s="17"/>
      <c r="Q28" s="13">
        <f t="shared" si="0"/>
        <v>0</v>
      </c>
    </row>
    <row r="29" spans="2:17" x14ac:dyDescent="0.25">
      <c r="B29" s="16">
        <f t="shared" si="1"/>
        <v>21</v>
      </c>
      <c r="C29" s="16"/>
      <c r="D29" s="36"/>
      <c r="E29" s="36"/>
      <c r="F29" s="36"/>
      <c r="G29" s="36"/>
      <c r="H29" s="36"/>
      <c r="I29" s="36"/>
      <c r="J29" s="17"/>
      <c r="K29" s="17"/>
      <c r="L29" s="17"/>
      <c r="M29" s="17"/>
      <c r="N29" s="17"/>
      <c r="O29" s="17"/>
      <c r="P29" s="17"/>
      <c r="Q29" s="13">
        <f t="shared" si="0"/>
        <v>0</v>
      </c>
    </row>
    <row r="30" spans="2:17" x14ac:dyDescent="0.25">
      <c r="B30" s="16">
        <f t="shared" si="1"/>
        <v>22</v>
      </c>
      <c r="C30" s="16"/>
      <c r="D30" s="36"/>
      <c r="E30" s="36"/>
      <c r="F30" s="36"/>
      <c r="G30" s="36"/>
      <c r="H30" s="36"/>
      <c r="I30" s="36"/>
      <c r="J30" s="17"/>
      <c r="K30" s="17"/>
      <c r="L30" s="17"/>
      <c r="M30" s="17"/>
      <c r="N30" s="17"/>
      <c r="O30" s="17"/>
      <c r="P30" s="17"/>
      <c r="Q30" s="13">
        <f t="shared" si="0"/>
        <v>0</v>
      </c>
    </row>
    <row r="31" spans="2:17" x14ac:dyDescent="0.25">
      <c r="B31" s="16">
        <f t="shared" si="1"/>
        <v>23</v>
      </c>
      <c r="C31" s="16"/>
      <c r="D31" s="36"/>
      <c r="E31" s="36"/>
      <c r="F31" s="36"/>
      <c r="G31" s="36"/>
      <c r="H31" s="36"/>
      <c r="I31" s="36"/>
      <c r="J31" s="17"/>
      <c r="K31" s="17"/>
      <c r="L31" s="17"/>
      <c r="M31" s="17"/>
      <c r="N31" s="17"/>
      <c r="O31" s="17"/>
      <c r="P31" s="17"/>
      <c r="Q31" s="13">
        <f t="shared" si="0"/>
        <v>0</v>
      </c>
    </row>
    <row r="32" spans="2:17" x14ac:dyDescent="0.25">
      <c r="B32" s="16">
        <f t="shared" si="1"/>
        <v>24</v>
      </c>
      <c r="C32" s="16"/>
      <c r="D32" s="36"/>
      <c r="E32" s="36"/>
      <c r="F32" s="36"/>
      <c r="G32" s="36"/>
      <c r="H32" s="36"/>
      <c r="I32" s="36"/>
      <c r="J32" s="17"/>
      <c r="K32" s="17"/>
      <c r="L32" s="17"/>
      <c r="M32" s="17"/>
      <c r="N32" s="17"/>
      <c r="O32" s="17"/>
      <c r="P32" s="17"/>
      <c r="Q32" s="13">
        <f t="shared" si="0"/>
        <v>0</v>
      </c>
    </row>
    <row r="33" spans="2:17" x14ac:dyDescent="0.25">
      <c r="B33" s="16">
        <f t="shared" si="1"/>
        <v>25</v>
      </c>
      <c r="C33" s="16"/>
      <c r="D33" s="36"/>
      <c r="E33" s="36"/>
      <c r="F33" s="36"/>
      <c r="G33" s="36"/>
      <c r="H33" s="36"/>
      <c r="I33" s="36"/>
      <c r="J33" s="17"/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25">
      <c r="B34" s="16">
        <f t="shared" si="1"/>
        <v>26</v>
      </c>
      <c r="C34" s="16"/>
      <c r="D34" s="36"/>
      <c r="E34" s="36"/>
      <c r="F34" s="36"/>
      <c r="G34" s="36"/>
      <c r="H34" s="36"/>
      <c r="I34" s="36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25">
      <c r="B35" s="16">
        <f t="shared" si="1"/>
        <v>27</v>
      </c>
      <c r="C35" s="16"/>
      <c r="D35" s="36"/>
      <c r="E35" s="36"/>
      <c r="F35" s="36"/>
      <c r="G35" s="36"/>
      <c r="H35" s="36"/>
      <c r="I35" s="36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25">
      <c r="B36" s="16">
        <f t="shared" si="1"/>
        <v>28</v>
      </c>
      <c r="C36" s="16"/>
      <c r="D36" s="36"/>
      <c r="E36" s="36"/>
      <c r="F36" s="36"/>
      <c r="G36" s="36"/>
      <c r="H36" s="36"/>
      <c r="I36" s="36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25">
      <c r="B37" s="16">
        <f t="shared" si="1"/>
        <v>29</v>
      </c>
      <c r="C37" s="16"/>
      <c r="D37" s="36"/>
      <c r="E37" s="36"/>
      <c r="F37" s="36"/>
      <c r="G37" s="36"/>
      <c r="H37" s="36"/>
      <c r="I37" s="36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25">
      <c r="B38" s="16">
        <f t="shared" si="1"/>
        <v>30</v>
      </c>
      <c r="C38" s="16"/>
      <c r="D38" s="36"/>
      <c r="E38" s="36"/>
      <c r="F38" s="36"/>
      <c r="G38" s="36"/>
      <c r="H38" s="36"/>
      <c r="I38" s="36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25">
      <c r="B39" s="16">
        <f t="shared" si="1"/>
        <v>31</v>
      </c>
      <c r="C39" s="16"/>
      <c r="D39" s="36"/>
      <c r="E39" s="36"/>
      <c r="F39" s="36"/>
      <c r="G39" s="36"/>
      <c r="H39" s="36"/>
      <c r="I39" s="36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25">
      <c r="B40" s="16">
        <f t="shared" si="1"/>
        <v>32</v>
      </c>
      <c r="C40" s="16"/>
      <c r="D40" s="36"/>
      <c r="E40" s="36"/>
      <c r="F40" s="36"/>
      <c r="G40" s="36"/>
      <c r="H40" s="36"/>
      <c r="I40" s="36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25">
      <c r="B41" s="16">
        <f t="shared" si="1"/>
        <v>33</v>
      </c>
      <c r="C41" s="16"/>
      <c r="D41" s="36"/>
      <c r="E41" s="36"/>
      <c r="F41" s="36"/>
      <c r="G41" s="36"/>
      <c r="H41" s="36"/>
      <c r="I41" s="36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25">
      <c r="B42" s="16">
        <f t="shared" si="1"/>
        <v>34</v>
      </c>
      <c r="C42" s="16"/>
      <c r="D42" s="36"/>
      <c r="E42" s="36"/>
      <c r="F42" s="36"/>
      <c r="G42" s="36"/>
      <c r="H42" s="36"/>
      <c r="I42" s="36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25">
      <c r="B43" s="16">
        <f t="shared" si="1"/>
        <v>35</v>
      </c>
      <c r="C43" s="16"/>
      <c r="D43" s="36"/>
      <c r="E43" s="36"/>
      <c r="F43" s="36"/>
      <c r="G43" s="36"/>
      <c r="H43" s="36"/>
      <c r="I43" s="36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25">
      <c r="B44" s="16">
        <f t="shared" si="1"/>
        <v>36</v>
      </c>
      <c r="C44" s="16"/>
      <c r="D44" s="36"/>
      <c r="E44" s="36"/>
      <c r="F44" s="36"/>
      <c r="G44" s="36"/>
      <c r="H44" s="36"/>
      <c r="I44" s="36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25">
      <c r="B45" s="16">
        <f t="shared" si="1"/>
        <v>37</v>
      </c>
      <c r="C45" s="8"/>
      <c r="D45" s="36"/>
      <c r="E45" s="36"/>
      <c r="F45" s="36"/>
      <c r="G45" s="36"/>
      <c r="H45" s="36"/>
      <c r="I45" s="36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25">
      <c r="B46" s="16">
        <f t="shared" si="1"/>
        <v>38</v>
      </c>
      <c r="C46" s="8"/>
      <c r="D46" s="36"/>
      <c r="E46" s="36"/>
      <c r="F46" s="36"/>
      <c r="G46" s="36"/>
      <c r="H46" s="36"/>
      <c r="I46" s="36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25">
      <c r="B47" s="16">
        <f t="shared" si="1"/>
        <v>39</v>
      </c>
      <c r="C47" s="8"/>
      <c r="D47" s="36"/>
      <c r="E47" s="36"/>
      <c r="F47" s="36"/>
      <c r="G47" s="36"/>
      <c r="H47" s="36"/>
      <c r="I47" s="36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25">
      <c r="B48" s="16">
        <f t="shared" si="1"/>
        <v>40</v>
      </c>
      <c r="C48" s="8"/>
      <c r="D48" s="36"/>
      <c r="E48" s="36"/>
      <c r="F48" s="36"/>
      <c r="G48" s="36"/>
      <c r="H48" s="36"/>
      <c r="I48" s="36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25">
      <c r="B49" s="16">
        <f t="shared" si="1"/>
        <v>41</v>
      </c>
      <c r="C49" s="8"/>
      <c r="D49" s="36"/>
      <c r="E49" s="36"/>
      <c r="F49" s="36"/>
      <c r="G49" s="36"/>
      <c r="H49" s="36"/>
      <c r="I49" s="36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25">
      <c r="B50" s="16">
        <f t="shared" si="1"/>
        <v>42</v>
      </c>
      <c r="C50" s="8"/>
      <c r="D50" s="36"/>
      <c r="E50" s="36"/>
      <c r="F50" s="36"/>
      <c r="G50" s="36"/>
      <c r="H50" s="36"/>
      <c r="I50" s="36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25">
      <c r="B51" s="16">
        <f t="shared" si="1"/>
        <v>43</v>
      </c>
      <c r="C51" s="8"/>
      <c r="D51" s="36"/>
      <c r="E51" s="36"/>
      <c r="F51" s="36"/>
      <c r="G51" s="36"/>
      <c r="H51" s="36"/>
      <c r="I51" s="36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25">
      <c r="B52" s="16">
        <f t="shared" si="1"/>
        <v>44</v>
      </c>
      <c r="C52" s="8"/>
      <c r="D52" s="36"/>
      <c r="E52" s="36"/>
      <c r="F52" s="36"/>
      <c r="G52" s="36"/>
      <c r="H52" s="36"/>
      <c r="I52" s="36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25">
      <c r="B53" s="16">
        <f t="shared" si="1"/>
        <v>45</v>
      </c>
      <c r="C53" s="20"/>
      <c r="D53" s="48"/>
      <c r="E53" s="49"/>
      <c r="F53" s="49"/>
      <c r="G53" s="49"/>
      <c r="H53" s="49"/>
      <c r="I53" s="50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25">
      <c r="C54" s="46"/>
      <c r="D54" s="46"/>
      <c r="E54" s="15"/>
      <c r="H54" s="54" t="s">
        <v>19</v>
      </c>
      <c r="I54" s="54"/>
      <c r="J54" s="21">
        <f>COUNTIF(J9:J53,"&gt;=70")</f>
        <v>11</v>
      </c>
      <c r="K54" s="21">
        <f t="shared" ref="K54:P54" si="3">COUNTIF(K9:K53,"&gt;=70")</f>
        <v>0</v>
      </c>
      <c r="L54" s="21">
        <f t="shared" si="3"/>
        <v>0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25">
      <c r="C55" s="46"/>
      <c r="D55" s="46"/>
      <c r="E55" s="19"/>
      <c r="H55" s="55" t="s">
        <v>20</v>
      </c>
      <c r="I55" s="55"/>
      <c r="J55" s="22">
        <f>COUNTIF(J9:J53,"&lt;70")</f>
        <v>2</v>
      </c>
      <c r="K55" s="22">
        <f t="shared" ref="K55:Q55" si="5">COUNTIF(K9:K53,"&lt;70")</f>
        <v>13</v>
      </c>
      <c r="L55" s="22">
        <f t="shared" si="5"/>
        <v>13</v>
      </c>
      <c r="M55" s="22">
        <f t="shared" si="5"/>
        <v>13</v>
      </c>
      <c r="N55" s="22">
        <f t="shared" si="5"/>
        <v>13</v>
      </c>
      <c r="O55" s="22">
        <f t="shared" si="5"/>
        <v>13</v>
      </c>
      <c r="P55" s="22">
        <f t="shared" si="5"/>
        <v>13</v>
      </c>
      <c r="Q55" s="22">
        <f t="shared" si="5"/>
        <v>45</v>
      </c>
    </row>
    <row r="56" spans="2:17" x14ac:dyDescent="0.25">
      <c r="C56" s="46"/>
      <c r="D56" s="46"/>
      <c r="E56" s="46"/>
      <c r="H56" s="55" t="s">
        <v>21</v>
      </c>
      <c r="I56" s="55"/>
      <c r="J56" s="22">
        <f>COUNT(J9:J53)</f>
        <v>13</v>
      </c>
      <c r="K56" s="22">
        <f t="shared" ref="K56:Q56" si="6">COUNT(K9:K53)</f>
        <v>13</v>
      </c>
      <c r="L56" s="22">
        <f t="shared" si="6"/>
        <v>13</v>
      </c>
      <c r="M56" s="22">
        <f t="shared" si="6"/>
        <v>13</v>
      </c>
      <c r="N56" s="22">
        <f t="shared" si="6"/>
        <v>13</v>
      </c>
      <c r="O56" s="22">
        <f t="shared" si="6"/>
        <v>13</v>
      </c>
      <c r="P56" s="22">
        <f t="shared" si="6"/>
        <v>13</v>
      </c>
      <c r="Q56" s="22">
        <f t="shared" si="6"/>
        <v>45</v>
      </c>
    </row>
    <row r="57" spans="2:17" x14ac:dyDescent="0.25">
      <c r="C57" s="46"/>
      <c r="D57" s="46"/>
      <c r="E57" s="15"/>
      <c r="F57" s="11"/>
      <c r="H57" s="56" t="s">
        <v>16</v>
      </c>
      <c r="I57" s="56"/>
      <c r="J57" s="23">
        <f>J54/J56</f>
        <v>0.84615384615384615</v>
      </c>
      <c r="K57" s="24">
        <f t="shared" ref="K57:Q57" si="7">K54/K56</f>
        <v>0</v>
      </c>
      <c r="L57" s="24">
        <f t="shared" si="7"/>
        <v>0</v>
      </c>
      <c r="M57" s="24">
        <f t="shared" si="7"/>
        <v>0</v>
      </c>
      <c r="N57" s="24">
        <f t="shared" si="7"/>
        <v>0</v>
      </c>
      <c r="O57" s="24">
        <f t="shared" si="7"/>
        <v>0</v>
      </c>
      <c r="P57" s="24">
        <f t="shared" si="7"/>
        <v>0</v>
      </c>
      <c r="Q57" s="24">
        <f t="shared" si="7"/>
        <v>0</v>
      </c>
    </row>
    <row r="58" spans="2:17" x14ac:dyDescent="0.25">
      <c r="C58" s="46"/>
      <c r="D58" s="46"/>
      <c r="E58" s="15"/>
      <c r="F58" s="11"/>
      <c r="H58" s="56" t="s">
        <v>17</v>
      </c>
      <c r="I58" s="56"/>
      <c r="J58" s="23">
        <f>J55/J56</f>
        <v>0.15384615384615385</v>
      </c>
      <c r="K58" s="23">
        <f t="shared" ref="K58:Q58" si="8">K55/K56</f>
        <v>1</v>
      </c>
      <c r="L58" s="24">
        <f t="shared" si="8"/>
        <v>1</v>
      </c>
      <c r="M58" s="24">
        <f t="shared" si="8"/>
        <v>1</v>
      </c>
      <c r="N58" s="24">
        <f t="shared" si="8"/>
        <v>1</v>
      </c>
      <c r="O58" s="24">
        <f t="shared" si="8"/>
        <v>1</v>
      </c>
      <c r="P58" s="24">
        <f t="shared" si="8"/>
        <v>1</v>
      </c>
      <c r="Q58" s="24">
        <f t="shared" si="8"/>
        <v>1</v>
      </c>
    </row>
    <row r="59" spans="2:17" x14ac:dyDescent="0.25">
      <c r="C59" s="46"/>
      <c r="D59" s="46"/>
      <c r="E59" s="19"/>
      <c r="F59" s="11"/>
    </row>
    <row r="60" spans="2:17" x14ac:dyDescent="0.25">
      <c r="C60" s="15"/>
      <c r="D60" s="15"/>
      <c r="E60" s="19"/>
      <c r="F60" s="11"/>
    </row>
    <row r="61" spans="2:17" ht="30" customHeight="1" x14ac:dyDescent="0.25">
      <c r="J61" s="47"/>
      <c r="K61" s="47"/>
      <c r="L61" s="47"/>
      <c r="M61" s="47"/>
      <c r="N61" s="47"/>
      <c r="O61" s="47"/>
      <c r="P61" s="47"/>
    </row>
    <row r="62" spans="2:17" x14ac:dyDescent="0.25">
      <c r="J62" s="45" t="s">
        <v>18</v>
      </c>
      <c r="K62" s="45"/>
      <c r="L62" s="45"/>
      <c r="M62" s="45"/>
      <c r="N62" s="45"/>
      <c r="O62" s="45"/>
      <c r="P62" s="4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8" zoomScale="118" zoomScaleNormal="118" workbookViewId="0">
      <selection activeCell="S18" sqref="S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18" x14ac:dyDescent="0.25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18"/>
      <c r="R3" s="18"/>
    </row>
    <row r="4" spans="2:18" x14ac:dyDescent="0.25">
      <c r="C4" t="s">
        <v>0</v>
      </c>
      <c r="D4" s="57" t="s">
        <v>142</v>
      </c>
      <c r="E4" s="57"/>
      <c r="F4" s="57"/>
      <c r="G4" s="57"/>
      <c r="I4" t="s">
        <v>1</v>
      </c>
      <c r="J4" s="42" t="s">
        <v>114</v>
      </c>
      <c r="K4" s="42"/>
      <c r="M4" t="s">
        <v>2</v>
      </c>
      <c r="N4" s="43">
        <v>45009</v>
      </c>
      <c r="O4" s="43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2" t="s">
        <v>141</v>
      </c>
      <c r="E6" s="42"/>
      <c r="F6" s="42"/>
      <c r="G6" s="42"/>
      <c r="I6" s="51" t="s">
        <v>22</v>
      </c>
      <c r="J6" s="51"/>
      <c r="K6" s="52" t="s">
        <v>143</v>
      </c>
      <c r="L6" s="52"/>
      <c r="M6" s="52"/>
      <c r="N6" s="52"/>
      <c r="O6" s="52"/>
      <c r="P6" s="5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25">
      <c r="B9" s="16">
        <v>1</v>
      </c>
      <c r="C9" s="16" t="s">
        <v>151</v>
      </c>
      <c r="D9" s="41" t="s">
        <v>144</v>
      </c>
      <c r="E9" s="41"/>
      <c r="F9" s="41"/>
      <c r="G9" s="41"/>
      <c r="H9" s="41"/>
      <c r="I9" s="41"/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0</v>
      </c>
    </row>
    <row r="10" spans="2:18" x14ac:dyDescent="0.25">
      <c r="B10" s="16">
        <f>B9+1</f>
        <v>2</v>
      </c>
      <c r="C10" s="16" t="s">
        <v>128</v>
      </c>
      <c r="D10" s="41" t="s">
        <v>145</v>
      </c>
      <c r="E10" s="41"/>
      <c r="F10" s="41"/>
      <c r="G10" s="41"/>
      <c r="H10" s="41"/>
      <c r="I10" s="41"/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0</v>
      </c>
    </row>
    <row r="11" spans="2:18" x14ac:dyDescent="0.25">
      <c r="B11" s="16">
        <f t="shared" ref="B11:B53" si="1">B10+1</f>
        <v>3</v>
      </c>
      <c r="C11" s="16" t="s">
        <v>129</v>
      </c>
      <c r="D11" s="41" t="s">
        <v>116</v>
      </c>
      <c r="E11" s="41"/>
      <c r="F11" s="41"/>
      <c r="G11" s="41"/>
      <c r="H11" s="41"/>
      <c r="I11" s="41"/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0</v>
      </c>
    </row>
    <row r="12" spans="2:18" x14ac:dyDescent="0.25">
      <c r="B12" s="16">
        <f t="shared" si="1"/>
        <v>4</v>
      </c>
      <c r="C12" s="16" t="s">
        <v>132</v>
      </c>
      <c r="D12" s="41" t="s">
        <v>119</v>
      </c>
      <c r="E12" s="41"/>
      <c r="F12" s="41"/>
      <c r="G12" s="41"/>
      <c r="H12" s="41"/>
      <c r="I12" s="41"/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0</v>
      </c>
    </row>
    <row r="13" spans="2:18" x14ac:dyDescent="0.25">
      <c r="B13" s="16">
        <f t="shared" si="1"/>
        <v>5</v>
      </c>
      <c r="C13" s="16" t="s">
        <v>152</v>
      </c>
      <c r="D13" s="41" t="s">
        <v>146</v>
      </c>
      <c r="E13" s="41"/>
      <c r="F13" s="41"/>
      <c r="G13" s="41"/>
      <c r="H13" s="41"/>
      <c r="I13" s="41"/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0</v>
      </c>
    </row>
    <row r="14" spans="2:18" x14ac:dyDescent="0.25">
      <c r="B14" s="16">
        <f t="shared" si="1"/>
        <v>6</v>
      </c>
      <c r="C14" s="16" t="s">
        <v>136</v>
      </c>
      <c r="D14" s="41" t="s">
        <v>147</v>
      </c>
      <c r="E14" s="41"/>
      <c r="F14" s="41"/>
      <c r="G14" s="41"/>
      <c r="H14" s="41"/>
      <c r="I14" s="41"/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0</v>
      </c>
    </row>
    <row r="15" spans="2:18" x14ac:dyDescent="0.25">
      <c r="B15" s="16">
        <f t="shared" si="1"/>
        <v>7</v>
      </c>
      <c r="C15" s="16" t="s">
        <v>137</v>
      </c>
      <c r="D15" s="41" t="s">
        <v>148</v>
      </c>
      <c r="E15" s="41"/>
      <c r="F15" s="41"/>
      <c r="G15" s="41"/>
      <c r="H15" s="41"/>
      <c r="I15" s="41"/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0</v>
      </c>
    </row>
    <row r="16" spans="2:18" x14ac:dyDescent="0.25">
      <c r="B16" s="16">
        <f t="shared" si="1"/>
        <v>8</v>
      </c>
      <c r="C16" s="16" t="s">
        <v>153</v>
      </c>
      <c r="D16" s="41" t="s">
        <v>149</v>
      </c>
      <c r="E16" s="41"/>
      <c r="F16" s="41"/>
      <c r="G16" s="41"/>
      <c r="H16" s="41"/>
      <c r="I16" s="41"/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0</v>
      </c>
    </row>
    <row r="17" spans="2:17" x14ac:dyDescent="0.25">
      <c r="B17" s="16">
        <f t="shared" si="1"/>
        <v>9</v>
      </c>
      <c r="C17" s="16" t="s">
        <v>154</v>
      </c>
      <c r="D17" s="41" t="s">
        <v>150</v>
      </c>
      <c r="E17" s="41"/>
      <c r="F17" s="41"/>
      <c r="G17" s="41"/>
      <c r="H17" s="41"/>
      <c r="I17" s="41"/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0</v>
      </c>
    </row>
    <row r="18" spans="2:17" x14ac:dyDescent="0.25">
      <c r="B18" s="16">
        <f t="shared" si="1"/>
        <v>10</v>
      </c>
      <c r="C18" s="16" t="s">
        <v>138</v>
      </c>
      <c r="D18" s="41" t="s">
        <v>125</v>
      </c>
      <c r="E18" s="41"/>
      <c r="F18" s="41"/>
      <c r="G18" s="41"/>
      <c r="H18" s="41"/>
      <c r="I18" s="41"/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0</v>
      </c>
    </row>
    <row r="19" spans="2:17" x14ac:dyDescent="0.25">
      <c r="B19" s="16">
        <f t="shared" si="1"/>
        <v>11</v>
      </c>
      <c r="C19" s="16"/>
      <c r="D19" s="36"/>
      <c r="E19" s="36"/>
      <c r="F19" s="36"/>
      <c r="G19" s="36"/>
      <c r="H19" s="36"/>
      <c r="I19" s="36"/>
      <c r="J19" s="17"/>
      <c r="K19" s="17"/>
      <c r="L19" s="17"/>
      <c r="M19" s="17"/>
      <c r="N19" s="17"/>
      <c r="O19" s="17"/>
      <c r="P19" s="17"/>
      <c r="Q19" s="13">
        <f t="shared" si="0"/>
        <v>0</v>
      </c>
    </row>
    <row r="20" spans="2:17" x14ac:dyDescent="0.25">
      <c r="B20" s="16">
        <f t="shared" si="1"/>
        <v>12</v>
      </c>
      <c r="C20" s="16"/>
      <c r="D20" s="36"/>
      <c r="E20" s="36"/>
      <c r="F20" s="36"/>
      <c r="G20" s="36"/>
      <c r="H20" s="36"/>
      <c r="I20" s="36"/>
      <c r="J20" s="17"/>
      <c r="K20" s="17"/>
      <c r="L20" s="17"/>
      <c r="M20" s="17"/>
      <c r="N20" s="17"/>
      <c r="O20" s="17"/>
      <c r="P20" s="17"/>
      <c r="Q20" s="13">
        <f t="shared" si="0"/>
        <v>0</v>
      </c>
    </row>
    <row r="21" spans="2:17" x14ac:dyDescent="0.25">
      <c r="B21" s="16">
        <f t="shared" si="1"/>
        <v>13</v>
      </c>
      <c r="C21" s="16"/>
      <c r="D21" s="36"/>
      <c r="E21" s="36"/>
      <c r="F21" s="36"/>
      <c r="G21" s="36"/>
      <c r="H21" s="36"/>
      <c r="I21" s="36"/>
      <c r="J21" s="17"/>
      <c r="K21" s="17"/>
      <c r="L21" s="17"/>
      <c r="M21" s="17"/>
      <c r="N21" s="17"/>
      <c r="O21" s="17"/>
      <c r="P21" s="17"/>
      <c r="Q21" s="13">
        <f t="shared" si="0"/>
        <v>0</v>
      </c>
    </row>
    <row r="22" spans="2:17" x14ac:dyDescent="0.25">
      <c r="B22" s="16">
        <f t="shared" si="1"/>
        <v>14</v>
      </c>
      <c r="C22" s="16"/>
      <c r="D22" s="36"/>
      <c r="E22" s="36"/>
      <c r="F22" s="36"/>
      <c r="G22" s="36"/>
      <c r="H22" s="36"/>
      <c r="I22" s="36"/>
      <c r="J22" s="17"/>
      <c r="K22" s="17"/>
      <c r="L22" s="17"/>
      <c r="M22" s="17"/>
      <c r="N22" s="17"/>
      <c r="O22" s="17"/>
      <c r="P22" s="17"/>
      <c r="Q22" s="13">
        <f t="shared" si="0"/>
        <v>0</v>
      </c>
    </row>
    <row r="23" spans="2:17" x14ac:dyDescent="0.25">
      <c r="B23" s="16">
        <f t="shared" si="1"/>
        <v>15</v>
      </c>
      <c r="C23" s="16"/>
      <c r="D23" s="36"/>
      <c r="E23" s="36"/>
      <c r="F23" s="36"/>
      <c r="G23" s="36"/>
      <c r="H23" s="36"/>
      <c r="I23" s="36"/>
      <c r="J23" s="17"/>
      <c r="K23" s="17"/>
      <c r="L23" s="17"/>
      <c r="M23" s="17"/>
      <c r="N23" s="17"/>
      <c r="O23" s="17"/>
      <c r="P23" s="17"/>
      <c r="Q23" s="13">
        <f t="shared" si="0"/>
        <v>0</v>
      </c>
    </row>
    <row r="24" spans="2:17" x14ac:dyDescent="0.25">
      <c r="B24" s="16">
        <f t="shared" si="1"/>
        <v>16</v>
      </c>
      <c r="C24" s="16"/>
      <c r="D24" s="36"/>
      <c r="E24" s="36"/>
      <c r="F24" s="36"/>
      <c r="G24" s="36"/>
      <c r="H24" s="36"/>
      <c r="I24" s="36"/>
      <c r="J24" s="17"/>
      <c r="K24" s="17"/>
      <c r="L24" s="17"/>
      <c r="M24" s="17"/>
      <c r="N24" s="17"/>
      <c r="O24" s="17"/>
      <c r="P24" s="17"/>
      <c r="Q24" s="13">
        <f t="shared" si="0"/>
        <v>0</v>
      </c>
    </row>
    <row r="25" spans="2:17" x14ac:dyDescent="0.25">
      <c r="B25" s="16">
        <f t="shared" si="1"/>
        <v>17</v>
      </c>
      <c r="C25" s="16"/>
      <c r="D25" s="36"/>
      <c r="E25" s="36"/>
      <c r="F25" s="36"/>
      <c r="G25" s="36"/>
      <c r="H25" s="36"/>
      <c r="I25" s="36"/>
      <c r="J25" s="17"/>
      <c r="K25" s="17"/>
      <c r="L25" s="17"/>
      <c r="M25" s="17"/>
      <c r="N25" s="17"/>
      <c r="O25" s="17"/>
      <c r="P25" s="17"/>
      <c r="Q25" s="13">
        <f t="shared" si="0"/>
        <v>0</v>
      </c>
    </row>
    <row r="26" spans="2:17" x14ac:dyDescent="0.25">
      <c r="B26" s="16">
        <f t="shared" si="1"/>
        <v>18</v>
      </c>
      <c r="C26" s="16"/>
      <c r="D26" s="36"/>
      <c r="E26" s="36"/>
      <c r="F26" s="36"/>
      <c r="G26" s="36"/>
      <c r="H26" s="36"/>
      <c r="I26" s="36"/>
      <c r="J26" s="17"/>
      <c r="K26" s="17"/>
      <c r="L26" s="17"/>
      <c r="M26" s="17"/>
      <c r="N26" s="17"/>
      <c r="O26" s="17"/>
      <c r="P26" s="17"/>
      <c r="Q26" s="13">
        <f t="shared" si="0"/>
        <v>0</v>
      </c>
    </row>
    <row r="27" spans="2:17" x14ac:dyDescent="0.25">
      <c r="B27" s="16">
        <f t="shared" si="1"/>
        <v>19</v>
      </c>
      <c r="C27" s="16"/>
      <c r="D27" s="36"/>
      <c r="E27" s="36"/>
      <c r="F27" s="36"/>
      <c r="G27" s="36"/>
      <c r="H27" s="36"/>
      <c r="I27" s="36"/>
      <c r="J27" s="17"/>
      <c r="K27" s="17"/>
      <c r="L27" s="17"/>
      <c r="M27" s="17"/>
      <c r="N27" s="17"/>
      <c r="O27" s="17"/>
      <c r="P27" s="17"/>
      <c r="Q27" s="13">
        <f t="shared" si="0"/>
        <v>0</v>
      </c>
    </row>
    <row r="28" spans="2:17" x14ac:dyDescent="0.25">
      <c r="B28" s="16">
        <f t="shared" si="1"/>
        <v>20</v>
      </c>
      <c r="C28" s="16"/>
      <c r="D28" s="36"/>
      <c r="E28" s="36"/>
      <c r="F28" s="36"/>
      <c r="G28" s="36"/>
      <c r="H28" s="36"/>
      <c r="I28" s="36"/>
      <c r="J28" s="17"/>
      <c r="K28" s="17"/>
      <c r="L28" s="17"/>
      <c r="M28" s="17"/>
      <c r="N28" s="17"/>
      <c r="O28" s="17"/>
      <c r="P28" s="17"/>
      <c r="Q28" s="13">
        <f t="shared" si="0"/>
        <v>0</v>
      </c>
    </row>
    <row r="29" spans="2:17" x14ac:dyDescent="0.25">
      <c r="B29" s="16">
        <f t="shared" si="1"/>
        <v>21</v>
      </c>
      <c r="C29" s="16"/>
      <c r="D29" s="36"/>
      <c r="E29" s="36"/>
      <c r="F29" s="36"/>
      <c r="G29" s="36"/>
      <c r="H29" s="36"/>
      <c r="I29" s="36"/>
      <c r="J29" s="17"/>
      <c r="K29" s="17"/>
      <c r="L29" s="17"/>
      <c r="M29" s="17"/>
      <c r="N29" s="17"/>
      <c r="O29" s="17"/>
      <c r="P29" s="17"/>
      <c r="Q29" s="13">
        <f t="shared" si="0"/>
        <v>0</v>
      </c>
    </row>
    <row r="30" spans="2:17" x14ac:dyDescent="0.25">
      <c r="B30" s="16">
        <f t="shared" si="1"/>
        <v>22</v>
      </c>
      <c r="C30" s="16"/>
      <c r="D30" s="36"/>
      <c r="E30" s="36"/>
      <c r="F30" s="36"/>
      <c r="G30" s="36"/>
      <c r="H30" s="36"/>
      <c r="I30" s="36"/>
      <c r="J30" s="17"/>
      <c r="K30" s="17"/>
      <c r="L30" s="17"/>
      <c r="M30" s="17"/>
      <c r="N30" s="17"/>
      <c r="O30" s="17"/>
      <c r="P30" s="17"/>
      <c r="Q30" s="13">
        <f t="shared" si="0"/>
        <v>0</v>
      </c>
    </row>
    <row r="31" spans="2:17" x14ac:dyDescent="0.25">
      <c r="B31" s="16">
        <f t="shared" si="1"/>
        <v>23</v>
      </c>
      <c r="C31" s="16"/>
      <c r="D31" s="36"/>
      <c r="E31" s="36"/>
      <c r="F31" s="36"/>
      <c r="G31" s="36"/>
      <c r="H31" s="36"/>
      <c r="I31" s="36"/>
      <c r="J31" s="17"/>
      <c r="K31" s="17"/>
      <c r="L31" s="17"/>
      <c r="M31" s="17"/>
      <c r="N31" s="17"/>
      <c r="O31" s="17"/>
      <c r="P31" s="17"/>
      <c r="Q31" s="13">
        <f t="shared" si="0"/>
        <v>0</v>
      </c>
    </row>
    <row r="32" spans="2:17" x14ac:dyDescent="0.25">
      <c r="B32" s="16">
        <f t="shared" si="1"/>
        <v>24</v>
      </c>
      <c r="C32" s="16"/>
      <c r="D32" s="36"/>
      <c r="E32" s="36"/>
      <c r="F32" s="36"/>
      <c r="G32" s="36"/>
      <c r="H32" s="36"/>
      <c r="I32" s="36"/>
      <c r="J32" s="17"/>
      <c r="K32" s="17"/>
      <c r="L32" s="17"/>
      <c r="M32" s="17"/>
      <c r="N32" s="17"/>
      <c r="O32" s="17"/>
      <c r="P32" s="17"/>
      <c r="Q32" s="13">
        <f t="shared" si="0"/>
        <v>0</v>
      </c>
    </row>
    <row r="33" spans="2:17" x14ac:dyDescent="0.25">
      <c r="B33" s="16">
        <f t="shared" si="1"/>
        <v>25</v>
      </c>
      <c r="C33" s="16"/>
      <c r="D33" s="36"/>
      <c r="E33" s="36"/>
      <c r="F33" s="36"/>
      <c r="G33" s="36"/>
      <c r="H33" s="36"/>
      <c r="I33" s="36"/>
      <c r="J33" s="17"/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25">
      <c r="B34" s="16">
        <f t="shared" si="1"/>
        <v>26</v>
      </c>
      <c r="C34" s="16"/>
      <c r="D34" s="36"/>
      <c r="E34" s="36"/>
      <c r="F34" s="36"/>
      <c r="G34" s="36"/>
      <c r="H34" s="36"/>
      <c r="I34" s="36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25">
      <c r="B35" s="16">
        <f t="shared" si="1"/>
        <v>27</v>
      </c>
      <c r="C35" s="16"/>
      <c r="D35" s="36"/>
      <c r="E35" s="36"/>
      <c r="F35" s="36"/>
      <c r="G35" s="36"/>
      <c r="H35" s="36"/>
      <c r="I35" s="36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25">
      <c r="B36" s="16">
        <f t="shared" si="1"/>
        <v>28</v>
      </c>
      <c r="C36" s="16"/>
      <c r="D36" s="36"/>
      <c r="E36" s="36"/>
      <c r="F36" s="36"/>
      <c r="G36" s="36"/>
      <c r="H36" s="36"/>
      <c r="I36" s="36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25">
      <c r="B37" s="16">
        <f t="shared" si="1"/>
        <v>29</v>
      </c>
      <c r="C37" s="16"/>
      <c r="D37" s="36"/>
      <c r="E37" s="36"/>
      <c r="F37" s="36"/>
      <c r="G37" s="36"/>
      <c r="H37" s="36"/>
      <c r="I37" s="36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25">
      <c r="B38" s="16">
        <f t="shared" si="1"/>
        <v>30</v>
      </c>
      <c r="C38" s="16"/>
      <c r="D38" s="36"/>
      <c r="E38" s="36"/>
      <c r="F38" s="36"/>
      <c r="G38" s="36"/>
      <c r="H38" s="36"/>
      <c r="I38" s="36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25">
      <c r="B39" s="16">
        <f t="shared" si="1"/>
        <v>31</v>
      </c>
      <c r="C39" s="16"/>
      <c r="D39" s="36"/>
      <c r="E39" s="36"/>
      <c r="F39" s="36"/>
      <c r="G39" s="36"/>
      <c r="H39" s="36"/>
      <c r="I39" s="36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25">
      <c r="B40" s="16">
        <f t="shared" si="1"/>
        <v>32</v>
      </c>
      <c r="C40" s="16"/>
      <c r="D40" s="36"/>
      <c r="E40" s="36"/>
      <c r="F40" s="36"/>
      <c r="G40" s="36"/>
      <c r="H40" s="36"/>
      <c r="I40" s="36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25">
      <c r="B41" s="16">
        <f t="shared" si="1"/>
        <v>33</v>
      </c>
      <c r="C41" s="16"/>
      <c r="D41" s="36"/>
      <c r="E41" s="36"/>
      <c r="F41" s="36"/>
      <c r="G41" s="36"/>
      <c r="H41" s="36"/>
      <c r="I41" s="36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25">
      <c r="B42" s="16">
        <f t="shared" si="1"/>
        <v>34</v>
      </c>
      <c r="C42" s="16"/>
      <c r="D42" s="36"/>
      <c r="E42" s="36"/>
      <c r="F42" s="36"/>
      <c r="G42" s="36"/>
      <c r="H42" s="36"/>
      <c r="I42" s="36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25">
      <c r="B43" s="16">
        <f t="shared" si="1"/>
        <v>35</v>
      </c>
      <c r="C43" s="16"/>
      <c r="D43" s="36"/>
      <c r="E43" s="36"/>
      <c r="F43" s="36"/>
      <c r="G43" s="36"/>
      <c r="H43" s="36"/>
      <c r="I43" s="36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25">
      <c r="B44" s="16">
        <f t="shared" si="1"/>
        <v>36</v>
      </c>
      <c r="C44" s="16"/>
      <c r="D44" s="36"/>
      <c r="E44" s="36"/>
      <c r="F44" s="36"/>
      <c r="G44" s="36"/>
      <c r="H44" s="36"/>
      <c r="I44" s="36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25">
      <c r="B45" s="16">
        <f t="shared" si="1"/>
        <v>37</v>
      </c>
      <c r="C45" s="8"/>
      <c r="D45" s="36"/>
      <c r="E45" s="36"/>
      <c r="F45" s="36"/>
      <c r="G45" s="36"/>
      <c r="H45" s="36"/>
      <c r="I45" s="36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25">
      <c r="B46" s="16">
        <f t="shared" si="1"/>
        <v>38</v>
      </c>
      <c r="C46" s="8"/>
      <c r="D46" s="36"/>
      <c r="E46" s="36"/>
      <c r="F46" s="36"/>
      <c r="G46" s="36"/>
      <c r="H46" s="36"/>
      <c r="I46" s="36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25">
      <c r="B47" s="16">
        <f t="shared" si="1"/>
        <v>39</v>
      </c>
      <c r="C47" s="8"/>
      <c r="D47" s="36"/>
      <c r="E47" s="36"/>
      <c r="F47" s="36"/>
      <c r="G47" s="36"/>
      <c r="H47" s="36"/>
      <c r="I47" s="36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25">
      <c r="B48" s="16">
        <f t="shared" si="1"/>
        <v>40</v>
      </c>
      <c r="C48" s="8"/>
      <c r="D48" s="36"/>
      <c r="E48" s="36"/>
      <c r="F48" s="36"/>
      <c r="G48" s="36"/>
      <c r="H48" s="36"/>
      <c r="I48" s="36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25">
      <c r="B49" s="16">
        <f t="shared" si="1"/>
        <v>41</v>
      </c>
      <c r="C49" s="8"/>
      <c r="D49" s="36"/>
      <c r="E49" s="36"/>
      <c r="F49" s="36"/>
      <c r="G49" s="36"/>
      <c r="H49" s="36"/>
      <c r="I49" s="36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25">
      <c r="B50" s="16">
        <f t="shared" si="1"/>
        <v>42</v>
      </c>
      <c r="C50" s="8"/>
      <c r="D50" s="36"/>
      <c r="E50" s="36"/>
      <c r="F50" s="36"/>
      <c r="G50" s="36"/>
      <c r="H50" s="36"/>
      <c r="I50" s="36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25">
      <c r="B51" s="16">
        <f t="shared" si="1"/>
        <v>43</v>
      </c>
      <c r="C51" s="8"/>
      <c r="D51" s="36"/>
      <c r="E51" s="36"/>
      <c r="F51" s="36"/>
      <c r="G51" s="36"/>
      <c r="H51" s="36"/>
      <c r="I51" s="36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25">
      <c r="B52" s="16">
        <f t="shared" si="1"/>
        <v>44</v>
      </c>
      <c r="C52" s="8"/>
      <c r="D52" s="36"/>
      <c r="E52" s="36"/>
      <c r="F52" s="36"/>
      <c r="G52" s="36"/>
      <c r="H52" s="36"/>
      <c r="I52" s="36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25">
      <c r="B53" s="16">
        <f t="shared" si="1"/>
        <v>45</v>
      </c>
      <c r="C53" s="20"/>
      <c r="D53" s="48"/>
      <c r="E53" s="49"/>
      <c r="F53" s="49"/>
      <c r="G53" s="49"/>
      <c r="H53" s="49"/>
      <c r="I53" s="50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25">
      <c r="C54" s="46"/>
      <c r="D54" s="46"/>
      <c r="E54" s="15"/>
      <c r="H54" s="54" t="s">
        <v>19</v>
      </c>
      <c r="I54" s="54"/>
      <c r="J54" s="21">
        <f>COUNTIF(J9:J53,"&gt;=70")</f>
        <v>0</v>
      </c>
      <c r="K54" s="21">
        <f t="shared" ref="K54:P54" si="3">COUNTIF(K9:K53,"&gt;=70")</f>
        <v>0</v>
      </c>
      <c r="L54" s="21">
        <f t="shared" si="3"/>
        <v>0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25">
      <c r="C55" s="46"/>
      <c r="D55" s="46"/>
      <c r="E55" s="19"/>
      <c r="H55" s="55" t="s">
        <v>20</v>
      </c>
      <c r="I55" s="55"/>
      <c r="J55" s="22">
        <f>COUNTIF(J9:J53,"&lt;70")</f>
        <v>10</v>
      </c>
      <c r="K55" s="22">
        <f t="shared" ref="K55:Q55" si="5">COUNTIF(K9:K53,"&lt;70")</f>
        <v>10</v>
      </c>
      <c r="L55" s="22">
        <f t="shared" si="5"/>
        <v>10</v>
      </c>
      <c r="M55" s="22">
        <f t="shared" si="5"/>
        <v>10</v>
      </c>
      <c r="N55" s="22">
        <f t="shared" si="5"/>
        <v>10</v>
      </c>
      <c r="O55" s="22">
        <f t="shared" si="5"/>
        <v>10</v>
      </c>
      <c r="P55" s="22">
        <f t="shared" si="5"/>
        <v>10</v>
      </c>
      <c r="Q55" s="22">
        <f t="shared" si="5"/>
        <v>45</v>
      </c>
    </row>
    <row r="56" spans="2:17" x14ac:dyDescent="0.25">
      <c r="C56" s="46"/>
      <c r="D56" s="46"/>
      <c r="E56" s="46"/>
      <c r="H56" s="55" t="s">
        <v>21</v>
      </c>
      <c r="I56" s="55"/>
      <c r="J56" s="22">
        <f>COUNT(J9:J53)</f>
        <v>10</v>
      </c>
      <c r="K56" s="22">
        <f t="shared" ref="K56:Q56" si="6">COUNT(K9:K53)</f>
        <v>10</v>
      </c>
      <c r="L56" s="22">
        <f t="shared" si="6"/>
        <v>10</v>
      </c>
      <c r="M56" s="22">
        <f t="shared" si="6"/>
        <v>10</v>
      </c>
      <c r="N56" s="22">
        <f t="shared" si="6"/>
        <v>10</v>
      </c>
      <c r="O56" s="22">
        <f t="shared" si="6"/>
        <v>10</v>
      </c>
      <c r="P56" s="22">
        <f t="shared" si="6"/>
        <v>10</v>
      </c>
      <c r="Q56" s="22">
        <f t="shared" si="6"/>
        <v>45</v>
      </c>
    </row>
    <row r="57" spans="2:17" x14ac:dyDescent="0.25">
      <c r="C57" s="46"/>
      <c r="D57" s="46"/>
      <c r="E57" s="15"/>
      <c r="F57" s="11"/>
      <c r="H57" s="56" t="s">
        <v>16</v>
      </c>
      <c r="I57" s="56"/>
      <c r="J57" s="23">
        <f>J54/J56</f>
        <v>0</v>
      </c>
      <c r="K57" s="24">
        <f t="shared" ref="K57:Q57" si="7">K54/K56</f>
        <v>0</v>
      </c>
      <c r="L57" s="24">
        <f t="shared" si="7"/>
        <v>0</v>
      </c>
      <c r="M57" s="24">
        <f t="shared" si="7"/>
        <v>0</v>
      </c>
      <c r="N57" s="24">
        <f t="shared" si="7"/>
        <v>0</v>
      </c>
      <c r="O57" s="24">
        <f t="shared" si="7"/>
        <v>0</v>
      </c>
      <c r="P57" s="24">
        <f t="shared" si="7"/>
        <v>0</v>
      </c>
      <c r="Q57" s="24">
        <f t="shared" si="7"/>
        <v>0</v>
      </c>
    </row>
    <row r="58" spans="2:17" x14ac:dyDescent="0.25">
      <c r="C58" s="46"/>
      <c r="D58" s="46"/>
      <c r="E58" s="15"/>
      <c r="F58" s="11"/>
      <c r="H58" s="56" t="s">
        <v>17</v>
      </c>
      <c r="I58" s="56"/>
      <c r="J58" s="23">
        <f>J55/J56</f>
        <v>1</v>
      </c>
      <c r="K58" s="23">
        <f t="shared" ref="K58:Q58" si="8">K55/K56</f>
        <v>1</v>
      </c>
      <c r="L58" s="24">
        <f t="shared" si="8"/>
        <v>1</v>
      </c>
      <c r="M58" s="24">
        <f t="shared" si="8"/>
        <v>1</v>
      </c>
      <c r="N58" s="24">
        <f t="shared" si="8"/>
        <v>1</v>
      </c>
      <c r="O58" s="24">
        <f t="shared" si="8"/>
        <v>1</v>
      </c>
      <c r="P58" s="24">
        <f t="shared" si="8"/>
        <v>1</v>
      </c>
      <c r="Q58" s="24">
        <f t="shared" si="8"/>
        <v>1</v>
      </c>
    </row>
    <row r="59" spans="2:17" x14ac:dyDescent="0.25">
      <c r="C59" s="46"/>
      <c r="D59" s="46"/>
      <c r="E59" s="19"/>
      <c r="F59" s="11"/>
    </row>
    <row r="60" spans="2:17" x14ac:dyDescent="0.25">
      <c r="C60" s="15"/>
      <c r="D60" s="15"/>
      <c r="E60" s="19"/>
      <c r="F60" s="11"/>
    </row>
    <row r="61" spans="2:17" ht="30" customHeight="1" x14ac:dyDescent="0.25">
      <c r="J61" s="47"/>
      <c r="K61" s="47"/>
      <c r="L61" s="47"/>
      <c r="M61" s="47"/>
      <c r="N61" s="47"/>
      <c r="O61" s="47"/>
      <c r="P61" s="47"/>
    </row>
    <row r="62" spans="2:17" x14ac:dyDescent="0.25">
      <c r="J62" s="45" t="s">
        <v>18</v>
      </c>
      <c r="K62" s="45"/>
      <c r="L62" s="45"/>
      <c r="M62" s="45"/>
      <c r="N62" s="45"/>
      <c r="O62" s="45"/>
      <c r="P62" s="4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2" zoomScaleNormal="112" workbookViewId="0">
      <selection activeCell="S61" sqref="S6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18" x14ac:dyDescent="0.25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18"/>
      <c r="R3" s="18"/>
    </row>
    <row r="4" spans="2:18" x14ac:dyDescent="0.25">
      <c r="C4" t="s">
        <v>0</v>
      </c>
      <c r="D4" s="57" t="s">
        <v>155</v>
      </c>
      <c r="E4" s="57"/>
      <c r="F4" s="57"/>
      <c r="G4" s="57"/>
      <c r="I4" t="s">
        <v>1</v>
      </c>
      <c r="J4" s="42" t="s">
        <v>156</v>
      </c>
      <c r="K4" s="42"/>
      <c r="M4" t="s">
        <v>2</v>
      </c>
      <c r="N4" s="43">
        <v>45009</v>
      </c>
      <c r="O4" s="43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2" t="s">
        <v>141</v>
      </c>
      <c r="E6" s="42"/>
      <c r="F6" s="42"/>
      <c r="G6" s="42"/>
      <c r="I6" s="51" t="s">
        <v>22</v>
      </c>
      <c r="J6" s="51"/>
      <c r="K6" s="52" t="s">
        <v>143</v>
      </c>
      <c r="L6" s="52"/>
      <c r="M6" s="52"/>
      <c r="N6" s="52"/>
      <c r="O6" s="52"/>
      <c r="P6" s="5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25">
      <c r="B9" s="16">
        <v>1</v>
      </c>
      <c r="C9" s="16" t="s">
        <v>157</v>
      </c>
      <c r="D9" s="41" t="s">
        <v>158</v>
      </c>
      <c r="E9" s="41"/>
      <c r="F9" s="41"/>
      <c r="G9" s="41"/>
      <c r="H9" s="41"/>
      <c r="I9" s="41"/>
      <c r="J9" s="17">
        <v>75</v>
      </c>
      <c r="K9" s="17"/>
      <c r="L9" s="17"/>
      <c r="M9" s="17"/>
      <c r="N9" s="17"/>
      <c r="O9" s="17"/>
      <c r="P9" s="17"/>
      <c r="Q9" s="13">
        <f>SUM(J9:P9)/7</f>
        <v>10.714285714285714</v>
      </c>
    </row>
    <row r="10" spans="2:18" x14ac:dyDescent="0.25">
      <c r="B10" s="16">
        <f>B9+1</f>
        <v>2</v>
      </c>
      <c r="C10" s="16" t="s">
        <v>159</v>
      </c>
      <c r="D10" s="41" t="s">
        <v>160</v>
      </c>
      <c r="E10" s="41"/>
      <c r="F10" s="41"/>
      <c r="G10" s="41"/>
      <c r="H10" s="41"/>
      <c r="I10" s="41"/>
      <c r="J10" s="17">
        <v>73</v>
      </c>
      <c r="K10" s="17"/>
      <c r="L10" s="17"/>
      <c r="M10" s="17"/>
      <c r="N10" s="17"/>
      <c r="O10" s="17"/>
      <c r="P10" s="17"/>
      <c r="Q10" s="13">
        <f t="shared" ref="Q10:Q48" si="0">SUM(J10:P10)/7</f>
        <v>10.428571428571429</v>
      </c>
    </row>
    <row r="11" spans="2:18" x14ac:dyDescent="0.25">
      <c r="B11" s="16">
        <f t="shared" ref="B11:B53" si="1">B10+1</f>
        <v>3</v>
      </c>
      <c r="C11" s="16" t="s">
        <v>161</v>
      </c>
      <c r="D11" s="41" t="s">
        <v>162</v>
      </c>
      <c r="E11" s="41"/>
      <c r="F11" s="41"/>
      <c r="G11" s="41"/>
      <c r="H11" s="41"/>
      <c r="I11" s="41"/>
      <c r="J11" s="17">
        <v>80</v>
      </c>
      <c r="K11" s="17"/>
      <c r="L11" s="17"/>
      <c r="M11" s="17"/>
      <c r="N11" s="17"/>
      <c r="O11" s="17"/>
      <c r="P11" s="17"/>
      <c r="Q11" s="13">
        <f t="shared" si="0"/>
        <v>11.428571428571429</v>
      </c>
    </row>
    <row r="12" spans="2:18" x14ac:dyDescent="0.25">
      <c r="B12" s="16">
        <f t="shared" si="1"/>
        <v>4</v>
      </c>
      <c r="C12" s="16" t="s">
        <v>163</v>
      </c>
      <c r="D12" s="41" t="s">
        <v>164</v>
      </c>
      <c r="E12" s="41"/>
      <c r="F12" s="41"/>
      <c r="G12" s="41"/>
      <c r="H12" s="41"/>
      <c r="I12" s="41"/>
      <c r="J12" s="17">
        <v>85</v>
      </c>
      <c r="K12" s="17"/>
      <c r="L12" s="17"/>
      <c r="M12" s="17"/>
      <c r="N12" s="17"/>
      <c r="O12" s="17"/>
      <c r="P12" s="17"/>
      <c r="Q12" s="13">
        <f t="shared" si="0"/>
        <v>12.142857142857142</v>
      </c>
    </row>
    <row r="13" spans="2:18" x14ac:dyDescent="0.25">
      <c r="B13" s="16">
        <f t="shared" si="1"/>
        <v>5</v>
      </c>
      <c r="C13" s="16" t="s">
        <v>165</v>
      </c>
      <c r="D13" s="41" t="s">
        <v>166</v>
      </c>
      <c r="E13" s="41"/>
      <c r="F13" s="41"/>
      <c r="G13" s="41"/>
      <c r="H13" s="41"/>
      <c r="I13" s="41"/>
      <c r="J13" s="17">
        <v>73</v>
      </c>
      <c r="K13" s="17"/>
      <c r="L13" s="17"/>
      <c r="M13" s="17"/>
      <c r="N13" s="17"/>
      <c r="O13" s="17"/>
      <c r="P13" s="17"/>
      <c r="Q13" s="13">
        <f t="shared" si="0"/>
        <v>10.428571428571429</v>
      </c>
    </row>
    <row r="14" spans="2:18" x14ac:dyDescent="0.25">
      <c r="B14" s="16">
        <f t="shared" si="1"/>
        <v>6</v>
      </c>
      <c r="C14" s="16" t="s">
        <v>167</v>
      </c>
      <c r="D14" s="41" t="s">
        <v>168</v>
      </c>
      <c r="E14" s="41"/>
      <c r="F14" s="41"/>
      <c r="G14" s="41"/>
      <c r="H14" s="41"/>
      <c r="I14" s="41"/>
      <c r="J14" s="17">
        <v>70</v>
      </c>
      <c r="K14" s="17"/>
      <c r="L14" s="17"/>
      <c r="M14" s="17"/>
      <c r="N14" s="17"/>
      <c r="O14" s="17"/>
      <c r="P14" s="17"/>
      <c r="Q14" s="13">
        <f t="shared" si="0"/>
        <v>10</v>
      </c>
    </row>
    <row r="15" spans="2:18" x14ac:dyDescent="0.25">
      <c r="B15" s="16">
        <f t="shared" si="1"/>
        <v>7</v>
      </c>
      <c r="C15" s="16" t="s">
        <v>169</v>
      </c>
      <c r="D15" s="41" t="s">
        <v>170</v>
      </c>
      <c r="E15" s="41"/>
      <c r="F15" s="41"/>
      <c r="G15" s="41"/>
      <c r="H15" s="41"/>
      <c r="I15" s="41"/>
      <c r="J15" s="17">
        <v>0</v>
      </c>
      <c r="K15" s="17"/>
      <c r="L15" s="17"/>
      <c r="M15" s="17"/>
      <c r="N15" s="17"/>
      <c r="O15" s="17"/>
      <c r="P15" s="17"/>
      <c r="Q15" s="13">
        <f t="shared" si="0"/>
        <v>0</v>
      </c>
    </row>
    <row r="16" spans="2:18" x14ac:dyDescent="0.25">
      <c r="B16" s="16">
        <f t="shared" si="1"/>
        <v>8</v>
      </c>
      <c r="C16" s="16" t="s">
        <v>171</v>
      </c>
      <c r="D16" s="41" t="s">
        <v>172</v>
      </c>
      <c r="E16" s="41"/>
      <c r="F16" s="41"/>
      <c r="G16" s="41"/>
      <c r="H16" s="41"/>
      <c r="I16" s="41"/>
      <c r="J16" s="17">
        <v>75</v>
      </c>
      <c r="K16" s="17"/>
      <c r="L16" s="17"/>
      <c r="M16" s="17"/>
      <c r="N16" s="17"/>
      <c r="O16" s="17"/>
      <c r="P16" s="17"/>
      <c r="Q16" s="13">
        <f t="shared" si="0"/>
        <v>10.714285714285714</v>
      </c>
    </row>
    <row r="17" spans="2:17" x14ac:dyDescent="0.25">
      <c r="B17" s="16">
        <f t="shared" si="1"/>
        <v>9</v>
      </c>
      <c r="C17" s="16" t="s">
        <v>173</v>
      </c>
      <c r="D17" s="41" t="s">
        <v>174</v>
      </c>
      <c r="E17" s="41"/>
      <c r="F17" s="41"/>
      <c r="G17" s="41"/>
      <c r="H17" s="41"/>
      <c r="I17" s="41"/>
      <c r="J17" s="17">
        <v>92</v>
      </c>
      <c r="K17" s="17"/>
      <c r="L17" s="17"/>
      <c r="M17" s="17"/>
      <c r="N17" s="17"/>
      <c r="O17" s="17"/>
      <c r="P17" s="17"/>
      <c r="Q17" s="13">
        <f t="shared" si="0"/>
        <v>13.142857142857142</v>
      </c>
    </row>
    <row r="18" spans="2:17" x14ac:dyDescent="0.25">
      <c r="B18" s="16">
        <f t="shared" si="1"/>
        <v>10</v>
      </c>
      <c r="C18" s="16" t="s">
        <v>175</v>
      </c>
      <c r="D18" s="41" t="s">
        <v>176</v>
      </c>
      <c r="E18" s="41"/>
      <c r="F18" s="41"/>
      <c r="G18" s="41"/>
      <c r="H18" s="41"/>
      <c r="I18" s="41"/>
      <c r="J18" s="17">
        <v>75</v>
      </c>
      <c r="K18" s="17"/>
      <c r="L18" s="17"/>
      <c r="M18" s="17"/>
      <c r="N18" s="17"/>
      <c r="O18" s="17"/>
      <c r="P18" s="17"/>
      <c r="Q18" s="13">
        <f t="shared" si="0"/>
        <v>10.714285714285714</v>
      </c>
    </row>
    <row r="19" spans="2:17" x14ac:dyDescent="0.25">
      <c r="B19" s="16">
        <f t="shared" si="1"/>
        <v>11</v>
      </c>
      <c r="C19" s="16" t="s">
        <v>177</v>
      </c>
      <c r="D19" s="41" t="s">
        <v>178</v>
      </c>
      <c r="E19" s="41"/>
      <c r="F19" s="41"/>
      <c r="G19" s="41"/>
      <c r="H19" s="41"/>
      <c r="I19" s="41"/>
      <c r="J19" s="17">
        <v>0</v>
      </c>
      <c r="K19" s="17"/>
      <c r="L19" s="17"/>
      <c r="M19" s="17"/>
      <c r="N19" s="17"/>
      <c r="O19" s="17"/>
      <c r="P19" s="17"/>
      <c r="Q19" s="13">
        <f t="shared" si="0"/>
        <v>0</v>
      </c>
    </row>
    <row r="20" spans="2:17" x14ac:dyDescent="0.25">
      <c r="B20" s="16">
        <f t="shared" si="1"/>
        <v>12</v>
      </c>
      <c r="C20" s="16" t="s">
        <v>179</v>
      </c>
      <c r="D20" s="41" t="s">
        <v>180</v>
      </c>
      <c r="E20" s="41"/>
      <c r="F20" s="41"/>
      <c r="G20" s="41"/>
      <c r="H20" s="41"/>
      <c r="I20" s="41"/>
      <c r="J20" s="17">
        <v>0</v>
      </c>
      <c r="K20" s="17"/>
      <c r="L20" s="17"/>
      <c r="M20" s="17"/>
      <c r="N20" s="17"/>
      <c r="O20" s="17"/>
      <c r="P20" s="17"/>
      <c r="Q20" s="13">
        <f t="shared" si="0"/>
        <v>0</v>
      </c>
    </row>
    <row r="21" spans="2:17" x14ac:dyDescent="0.25">
      <c r="B21" s="16">
        <f t="shared" si="1"/>
        <v>13</v>
      </c>
      <c r="C21" s="16" t="s">
        <v>181</v>
      </c>
      <c r="D21" s="41" t="s">
        <v>182</v>
      </c>
      <c r="E21" s="41"/>
      <c r="F21" s="41"/>
      <c r="G21" s="41"/>
      <c r="H21" s="41"/>
      <c r="I21" s="41"/>
      <c r="J21" s="17">
        <v>70</v>
      </c>
      <c r="K21" s="17"/>
      <c r="L21" s="17"/>
      <c r="M21" s="17"/>
      <c r="N21" s="17"/>
      <c r="O21" s="17"/>
      <c r="P21" s="17"/>
      <c r="Q21" s="13">
        <f t="shared" si="0"/>
        <v>10</v>
      </c>
    </row>
    <row r="22" spans="2:17" x14ac:dyDescent="0.25">
      <c r="B22" s="16">
        <f t="shared" si="1"/>
        <v>14</v>
      </c>
      <c r="C22" s="16" t="s">
        <v>183</v>
      </c>
      <c r="D22" s="41" t="s">
        <v>184</v>
      </c>
      <c r="E22" s="41"/>
      <c r="F22" s="41"/>
      <c r="G22" s="41"/>
      <c r="H22" s="41"/>
      <c r="I22" s="41"/>
      <c r="J22" s="17">
        <v>0</v>
      </c>
      <c r="K22" s="17"/>
      <c r="L22" s="17"/>
      <c r="M22" s="17"/>
      <c r="N22" s="17"/>
      <c r="O22" s="17"/>
      <c r="P22" s="17"/>
      <c r="Q22" s="13">
        <f t="shared" si="0"/>
        <v>0</v>
      </c>
    </row>
    <row r="23" spans="2:17" x14ac:dyDescent="0.25">
      <c r="B23" s="16">
        <f t="shared" si="1"/>
        <v>15</v>
      </c>
      <c r="C23" s="16" t="s">
        <v>185</v>
      </c>
      <c r="D23" s="41" t="s">
        <v>186</v>
      </c>
      <c r="E23" s="41"/>
      <c r="F23" s="41"/>
      <c r="G23" s="41"/>
      <c r="H23" s="41"/>
      <c r="I23" s="41"/>
      <c r="J23" s="17">
        <v>77</v>
      </c>
      <c r="K23" s="17"/>
      <c r="L23" s="17"/>
      <c r="M23" s="17"/>
      <c r="N23" s="17"/>
      <c r="O23" s="17"/>
      <c r="P23" s="17"/>
      <c r="Q23" s="13">
        <f t="shared" si="0"/>
        <v>11</v>
      </c>
    </row>
    <row r="24" spans="2:17" x14ac:dyDescent="0.25">
      <c r="B24" s="16">
        <f t="shared" si="1"/>
        <v>16</v>
      </c>
      <c r="C24" s="16" t="s">
        <v>187</v>
      </c>
      <c r="D24" s="41" t="s">
        <v>188</v>
      </c>
      <c r="E24" s="41"/>
      <c r="F24" s="41"/>
      <c r="G24" s="41"/>
      <c r="H24" s="41"/>
      <c r="I24" s="41"/>
      <c r="J24" s="17">
        <v>0</v>
      </c>
      <c r="K24" s="17"/>
      <c r="L24" s="17"/>
      <c r="M24" s="17"/>
      <c r="N24" s="17"/>
      <c r="O24" s="17"/>
      <c r="P24" s="17"/>
      <c r="Q24" s="13">
        <f t="shared" si="0"/>
        <v>0</v>
      </c>
    </row>
    <row r="25" spans="2:17" x14ac:dyDescent="0.25">
      <c r="B25" s="16">
        <f t="shared" si="1"/>
        <v>17</v>
      </c>
      <c r="C25" s="16" t="s">
        <v>189</v>
      </c>
      <c r="D25" s="41" t="s">
        <v>190</v>
      </c>
      <c r="E25" s="41"/>
      <c r="F25" s="41"/>
      <c r="G25" s="41"/>
      <c r="H25" s="41"/>
      <c r="I25" s="41"/>
      <c r="J25" s="17">
        <v>75</v>
      </c>
      <c r="K25" s="17"/>
      <c r="L25" s="17"/>
      <c r="M25" s="17"/>
      <c r="N25" s="17"/>
      <c r="O25" s="17"/>
      <c r="P25" s="17"/>
      <c r="Q25" s="13">
        <f t="shared" si="0"/>
        <v>10.714285714285714</v>
      </c>
    </row>
    <row r="26" spans="2:17" x14ac:dyDescent="0.25">
      <c r="B26" s="16">
        <f t="shared" si="1"/>
        <v>18</v>
      </c>
      <c r="C26" s="16" t="s">
        <v>191</v>
      </c>
      <c r="D26" s="41" t="s">
        <v>192</v>
      </c>
      <c r="E26" s="41"/>
      <c r="F26" s="41"/>
      <c r="G26" s="41"/>
      <c r="H26" s="41"/>
      <c r="I26" s="41"/>
      <c r="J26" s="17">
        <v>0</v>
      </c>
      <c r="K26" s="17"/>
      <c r="L26" s="17"/>
      <c r="M26" s="17"/>
      <c r="N26" s="17"/>
      <c r="O26" s="17"/>
      <c r="P26" s="17"/>
      <c r="Q26" s="13">
        <f t="shared" si="0"/>
        <v>0</v>
      </c>
    </row>
    <row r="27" spans="2:17" x14ac:dyDescent="0.25">
      <c r="B27" s="16">
        <f t="shared" si="1"/>
        <v>19</v>
      </c>
      <c r="C27" s="16" t="s">
        <v>193</v>
      </c>
      <c r="D27" s="41" t="s">
        <v>194</v>
      </c>
      <c r="E27" s="41"/>
      <c r="F27" s="41"/>
      <c r="G27" s="41"/>
      <c r="H27" s="41"/>
      <c r="I27" s="41"/>
      <c r="J27" s="17">
        <v>70</v>
      </c>
      <c r="K27" s="17"/>
      <c r="L27" s="17"/>
      <c r="M27" s="17"/>
      <c r="N27" s="17"/>
      <c r="O27" s="17"/>
      <c r="P27" s="17"/>
      <c r="Q27" s="13">
        <f t="shared" si="0"/>
        <v>10</v>
      </c>
    </row>
    <row r="28" spans="2:17" x14ac:dyDescent="0.25">
      <c r="B28" s="16">
        <f t="shared" si="1"/>
        <v>20</v>
      </c>
      <c r="C28" s="16" t="s">
        <v>195</v>
      </c>
      <c r="D28" s="41" t="s">
        <v>196</v>
      </c>
      <c r="E28" s="41"/>
      <c r="F28" s="41"/>
      <c r="G28" s="41"/>
      <c r="H28" s="41"/>
      <c r="I28" s="41"/>
      <c r="J28" s="17">
        <v>0</v>
      </c>
      <c r="K28" s="17"/>
      <c r="L28" s="17"/>
      <c r="M28" s="17"/>
      <c r="N28" s="17"/>
      <c r="O28" s="17"/>
      <c r="P28" s="17"/>
      <c r="Q28" s="13">
        <f t="shared" si="0"/>
        <v>0</v>
      </c>
    </row>
    <row r="29" spans="2:17" x14ac:dyDescent="0.25">
      <c r="B29" s="16">
        <f t="shared" si="1"/>
        <v>21</v>
      </c>
      <c r="C29" s="16" t="s">
        <v>197</v>
      </c>
      <c r="D29" s="41" t="s">
        <v>198</v>
      </c>
      <c r="E29" s="41"/>
      <c r="F29" s="41"/>
      <c r="G29" s="41"/>
      <c r="H29" s="41"/>
      <c r="I29" s="41"/>
      <c r="J29" s="17">
        <v>80</v>
      </c>
      <c r="K29" s="17"/>
      <c r="L29" s="17"/>
      <c r="M29" s="17"/>
      <c r="N29" s="17"/>
      <c r="O29" s="17"/>
      <c r="P29" s="17"/>
      <c r="Q29" s="13">
        <f t="shared" si="0"/>
        <v>11.428571428571429</v>
      </c>
    </row>
    <row r="30" spans="2:17" x14ac:dyDescent="0.25">
      <c r="B30" s="16">
        <f t="shared" si="1"/>
        <v>22</v>
      </c>
      <c r="C30" s="16" t="s">
        <v>199</v>
      </c>
      <c r="D30" s="41" t="s">
        <v>200</v>
      </c>
      <c r="E30" s="41"/>
      <c r="F30" s="41"/>
      <c r="G30" s="41"/>
      <c r="H30" s="41"/>
      <c r="I30" s="41"/>
      <c r="J30" s="17">
        <v>95</v>
      </c>
      <c r="K30" s="17"/>
      <c r="L30" s="17"/>
      <c r="M30" s="17"/>
      <c r="N30" s="17"/>
      <c r="O30" s="17"/>
      <c r="P30" s="17"/>
      <c r="Q30" s="13">
        <f t="shared" si="0"/>
        <v>13.571428571428571</v>
      </c>
    </row>
    <row r="31" spans="2:17" x14ac:dyDescent="0.25">
      <c r="B31" s="16">
        <f t="shared" si="1"/>
        <v>23</v>
      </c>
      <c r="C31" s="16" t="s">
        <v>201</v>
      </c>
      <c r="D31" s="41" t="s">
        <v>202</v>
      </c>
      <c r="E31" s="41"/>
      <c r="F31" s="41"/>
      <c r="G31" s="41"/>
      <c r="H31" s="41"/>
      <c r="I31" s="41"/>
      <c r="J31" s="17">
        <v>73</v>
      </c>
      <c r="K31" s="17"/>
      <c r="L31" s="17"/>
      <c r="M31" s="17"/>
      <c r="N31" s="17"/>
      <c r="O31" s="17"/>
      <c r="P31" s="17"/>
      <c r="Q31" s="13">
        <f t="shared" si="0"/>
        <v>10.428571428571429</v>
      </c>
    </row>
    <row r="32" spans="2:17" x14ac:dyDescent="0.25">
      <c r="B32" s="16">
        <f t="shared" si="1"/>
        <v>24</v>
      </c>
      <c r="C32" s="16" t="s">
        <v>203</v>
      </c>
      <c r="D32" s="41" t="s">
        <v>204</v>
      </c>
      <c r="E32" s="41"/>
      <c r="F32" s="41"/>
      <c r="G32" s="41"/>
      <c r="H32" s="41"/>
      <c r="I32" s="41"/>
      <c r="J32" s="17">
        <v>0</v>
      </c>
      <c r="K32" s="17"/>
      <c r="L32" s="17"/>
      <c r="M32" s="17"/>
      <c r="N32" s="17"/>
      <c r="O32" s="17"/>
      <c r="P32" s="17"/>
      <c r="Q32" s="13">
        <f t="shared" si="0"/>
        <v>0</v>
      </c>
    </row>
    <row r="33" spans="2:17" x14ac:dyDescent="0.25">
      <c r="B33" s="16">
        <f t="shared" si="1"/>
        <v>25</v>
      </c>
      <c r="C33" s="16" t="s">
        <v>205</v>
      </c>
      <c r="D33" s="41" t="s">
        <v>206</v>
      </c>
      <c r="E33" s="41"/>
      <c r="F33" s="41"/>
      <c r="G33" s="41"/>
      <c r="H33" s="41"/>
      <c r="I33" s="41"/>
      <c r="J33" s="17">
        <v>0</v>
      </c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25">
      <c r="B34" s="16">
        <f t="shared" si="1"/>
        <v>26</v>
      </c>
      <c r="C34" s="16" t="s">
        <v>207</v>
      </c>
      <c r="D34" s="41" t="s">
        <v>208</v>
      </c>
      <c r="E34" s="41"/>
      <c r="F34" s="41"/>
      <c r="G34" s="41"/>
      <c r="H34" s="41"/>
      <c r="I34" s="41"/>
      <c r="J34" s="17">
        <v>70</v>
      </c>
      <c r="K34" s="17"/>
      <c r="L34" s="17"/>
      <c r="M34" s="17"/>
      <c r="N34" s="17"/>
      <c r="O34" s="17"/>
      <c r="P34" s="17"/>
      <c r="Q34" s="13">
        <f t="shared" si="0"/>
        <v>10</v>
      </c>
    </row>
    <row r="35" spans="2:17" x14ac:dyDescent="0.25">
      <c r="B35" s="16">
        <f t="shared" si="1"/>
        <v>27</v>
      </c>
      <c r="C35" s="16" t="s">
        <v>209</v>
      </c>
      <c r="D35" s="41" t="s">
        <v>210</v>
      </c>
      <c r="E35" s="41"/>
      <c r="F35" s="41"/>
      <c r="G35" s="41"/>
      <c r="H35" s="41"/>
      <c r="I35" s="41"/>
      <c r="J35" s="17">
        <v>75</v>
      </c>
      <c r="K35" s="17"/>
      <c r="L35" s="17"/>
      <c r="M35" s="17"/>
      <c r="N35" s="17"/>
      <c r="O35" s="17"/>
      <c r="P35" s="17"/>
      <c r="Q35" s="13">
        <f t="shared" si="0"/>
        <v>10.714285714285714</v>
      </c>
    </row>
    <row r="36" spans="2:17" x14ac:dyDescent="0.25">
      <c r="B36" s="16">
        <f t="shared" si="1"/>
        <v>28</v>
      </c>
      <c r="C36" s="16" t="s">
        <v>211</v>
      </c>
      <c r="D36" s="41" t="s">
        <v>212</v>
      </c>
      <c r="E36" s="41"/>
      <c r="F36" s="41"/>
      <c r="G36" s="41"/>
      <c r="H36" s="41"/>
      <c r="I36" s="41"/>
      <c r="J36" s="17">
        <v>95</v>
      </c>
      <c r="K36" s="17"/>
      <c r="L36" s="17"/>
      <c r="M36" s="17"/>
      <c r="N36" s="17"/>
      <c r="O36" s="17"/>
      <c r="P36" s="17"/>
      <c r="Q36" s="13">
        <f t="shared" si="0"/>
        <v>13.571428571428571</v>
      </c>
    </row>
    <row r="37" spans="2:17" x14ac:dyDescent="0.25">
      <c r="B37" s="16">
        <f t="shared" si="1"/>
        <v>29</v>
      </c>
      <c r="C37" s="16" t="s">
        <v>213</v>
      </c>
      <c r="D37" s="41" t="s">
        <v>214</v>
      </c>
      <c r="E37" s="41"/>
      <c r="F37" s="41"/>
      <c r="G37" s="41"/>
      <c r="H37" s="41"/>
      <c r="I37" s="41"/>
      <c r="J37" s="17">
        <v>95</v>
      </c>
      <c r="K37" s="17"/>
      <c r="L37" s="17"/>
      <c r="M37" s="17"/>
      <c r="N37" s="17"/>
      <c r="O37" s="17"/>
      <c r="P37" s="17"/>
      <c r="Q37" s="13">
        <f t="shared" si="0"/>
        <v>13.571428571428571</v>
      </c>
    </row>
    <row r="38" spans="2:17" x14ac:dyDescent="0.25">
      <c r="B38" s="16">
        <f t="shared" si="1"/>
        <v>30</v>
      </c>
      <c r="C38" s="16" t="s">
        <v>215</v>
      </c>
      <c r="D38" s="41" t="s">
        <v>216</v>
      </c>
      <c r="E38" s="41"/>
      <c r="F38" s="41"/>
      <c r="G38" s="41"/>
      <c r="H38" s="41"/>
      <c r="I38" s="41"/>
      <c r="J38" s="17">
        <v>70</v>
      </c>
      <c r="K38" s="17"/>
      <c r="L38" s="17"/>
      <c r="M38" s="17"/>
      <c r="N38" s="17"/>
      <c r="O38" s="17"/>
      <c r="P38" s="17"/>
      <c r="Q38" s="13">
        <f t="shared" si="0"/>
        <v>10</v>
      </c>
    </row>
    <row r="39" spans="2:17" x14ac:dyDescent="0.25">
      <c r="B39" s="16">
        <f t="shared" si="1"/>
        <v>31</v>
      </c>
      <c r="C39" s="16" t="s">
        <v>217</v>
      </c>
      <c r="D39" s="41" t="s">
        <v>218</v>
      </c>
      <c r="E39" s="41"/>
      <c r="F39" s="41"/>
      <c r="G39" s="41"/>
      <c r="H39" s="41"/>
      <c r="I39" s="41"/>
      <c r="J39" s="17">
        <v>90</v>
      </c>
      <c r="K39" s="17"/>
      <c r="L39" s="17"/>
      <c r="M39" s="17"/>
      <c r="N39" s="17"/>
      <c r="O39" s="17"/>
      <c r="P39" s="17"/>
      <c r="Q39" s="13">
        <f t="shared" si="0"/>
        <v>12.857142857142858</v>
      </c>
    </row>
    <row r="40" spans="2:17" x14ac:dyDescent="0.25">
      <c r="B40" s="16">
        <f t="shared" si="1"/>
        <v>32</v>
      </c>
      <c r="C40" s="16" t="s">
        <v>219</v>
      </c>
      <c r="D40" s="41" t="s">
        <v>220</v>
      </c>
      <c r="E40" s="41"/>
      <c r="F40" s="41"/>
      <c r="G40" s="41"/>
      <c r="H40" s="41"/>
      <c r="I40" s="41"/>
      <c r="J40" s="17">
        <v>0</v>
      </c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25">
      <c r="B41" s="16">
        <f t="shared" si="1"/>
        <v>33</v>
      </c>
      <c r="C41" s="16" t="s">
        <v>221</v>
      </c>
      <c r="D41" s="41" t="s">
        <v>222</v>
      </c>
      <c r="E41" s="41"/>
      <c r="F41" s="41"/>
      <c r="G41" s="41"/>
      <c r="H41" s="41"/>
      <c r="I41" s="41"/>
      <c r="J41" s="17">
        <v>86</v>
      </c>
      <c r="K41" s="17"/>
      <c r="L41" s="17"/>
      <c r="M41" s="17"/>
      <c r="N41" s="17"/>
      <c r="O41" s="17"/>
      <c r="P41" s="17"/>
      <c r="Q41" s="13">
        <f t="shared" si="0"/>
        <v>12.285714285714286</v>
      </c>
    </row>
    <row r="42" spans="2:17" x14ac:dyDescent="0.25">
      <c r="B42" s="16">
        <f t="shared" si="1"/>
        <v>34</v>
      </c>
      <c r="C42" s="16" t="s">
        <v>223</v>
      </c>
      <c r="D42" s="41" t="s">
        <v>224</v>
      </c>
      <c r="E42" s="41"/>
      <c r="F42" s="41"/>
      <c r="G42" s="41"/>
      <c r="H42" s="41"/>
      <c r="I42" s="41"/>
      <c r="J42" s="17">
        <v>77</v>
      </c>
      <c r="K42" s="17"/>
      <c r="L42" s="17"/>
      <c r="M42" s="17"/>
      <c r="N42" s="17"/>
      <c r="O42" s="17"/>
      <c r="P42" s="17"/>
      <c r="Q42" s="13">
        <f t="shared" si="0"/>
        <v>11</v>
      </c>
    </row>
    <row r="43" spans="2:17" x14ac:dyDescent="0.25">
      <c r="B43" s="16">
        <f t="shared" si="1"/>
        <v>35</v>
      </c>
      <c r="C43" s="16" t="s">
        <v>225</v>
      </c>
      <c r="D43" s="41" t="s">
        <v>226</v>
      </c>
      <c r="E43" s="41"/>
      <c r="F43" s="41"/>
      <c r="G43" s="41"/>
      <c r="H43" s="41"/>
      <c r="I43" s="41"/>
      <c r="J43" s="17">
        <v>95</v>
      </c>
      <c r="K43" s="17"/>
      <c r="L43" s="17"/>
      <c r="M43" s="17"/>
      <c r="N43" s="17"/>
      <c r="O43" s="17"/>
      <c r="P43" s="17"/>
      <c r="Q43" s="13">
        <f t="shared" si="0"/>
        <v>13.571428571428571</v>
      </c>
    </row>
    <row r="44" spans="2:17" x14ac:dyDescent="0.25">
      <c r="B44" s="16">
        <f t="shared" si="1"/>
        <v>36</v>
      </c>
      <c r="C44" s="16" t="s">
        <v>227</v>
      </c>
      <c r="D44" s="41" t="s">
        <v>228</v>
      </c>
      <c r="E44" s="41"/>
      <c r="F44" s="41"/>
      <c r="G44" s="41"/>
      <c r="H44" s="41"/>
      <c r="I44" s="41"/>
      <c r="J44" s="17">
        <v>0</v>
      </c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25">
      <c r="B45" s="16">
        <f t="shared" si="1"/>
        <v>37</v>
      </c>
      <c r="C45" s="8"/>
      <c r="D45" s="41"/>
      <c r="E45" s="41"/>
      <c r="F45" s="41"/>
      <c r="G45" s="41"/>
      <c r="H45" s="41"/>
      <c r="I45" s="41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25">
      <c r="B46" s="16">
        <f t="shared" si="1"/>
        <v>38</v>
      </c>
      <c r="C46" s="8"/>
      <c r="D46" s="41"/>
      <c r="E46" s="41"/>
      <c r="F46" s="41"/>
      <c r="G46" s="41"/>
      <c r="H46" s="41"/>
      <c r="I46" s="41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25">
      <c r="B47" s="16">
        <f t="shared" si="1"/>
        <v>39</v>
      </c>
      <c r="C47" s="8"/>
      <c r="D47" s="36"/>
      <c r="E47" s="36"/>
      <c r="F47" s="36"/>
      <c r="G47" s="36"/>
      <c r="H47" s="36"/>
      <c r="I47" s="36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25">
      <c r="B48" s="16">
        <f t="shared" si="1"/>
        <v>40</v>
      </c>
      <c r="C48" s="8"/>
      <c r="D48" s="36"/>
      <c r="E48" s="36"/>
      <c r="F48" s="36"/>
      <c r="G48" s="36"/>
      <c r="H48" s="36"/>
      <c r="I48" s="36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25">
      <c r="B49" s="16">
        <f t="shared" si="1"/>
        <v>41</v>
      </c>
      <c r="C49" s="8"/>
      <c r="D49" s="36"/>
      <c r="E49" s="36"/>
      <c r="F49" s="36"/>
      <c r="G49" s="36"/>
      <c r="H49" s="36"/>
      <c r="I49" s="36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25">
      <c r="B50" s="16">
        <f t="shared" si="1"/>
        <v>42</v>
      </c>
      <c r="C50" s="8"/>
      <c r="D50" s="36"/>
      <c r="E50" s="36"/>
      <c r="F50" s="36"/>
      <c r="G50" s="36"/>
      <c r="H50" s="36"/>
      <c r="I50" s="36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25">
      <c r="B51" s="16">
        <f t="shared" si="1"/>
        <v>43</v>
      </c>
      <c r="C51" s="8"/>
      <c r="D51" s="36"/>
      <c r="E51" s="36"/>
      <c r="F51" s="36"/>
      <c r="G51" s="36"/>
      <c r="H51" s="36"/>
      <c r="I51" s="36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25">
      <c r="B52" s="16">
        <f t="shared" si="1"/>
        <v>44</v>
      </c>
      <c r="C52" s="8"/>
      <c r="D52" s="36"/>
      <c r="E52" s="36"/>
      <c r="F52" s="36"/>
      <c r="G52" s="36"/>
      <c r="H52" s="36"/>
      <c r="I52" s="36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25">
      <c r="B53" s="16">
        <f t="shared" si="1"/>
        <v>45</v>
      </c>
      <c r="C53" s="20"/>
      <c r="D53" s="48"/>
      <c r="E53" s="49"/>
      <c r="F53" s="49"/>
      <c r="G53" s="49"/>
      <c r="H53" s="49"/>
      <c r="I53" s="50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25">
      <c r="C54" s="46"/>
      <c r="D54" s="46"/>
      <c r="E54" s="15"/>
      <c r="H54" s="54" t="s">
        <v>19</v>
      </c>
      <c r="I54" s="54"/>
      <c r="J54" s="21">
        <f>COUNTIF(J9:J53,"&gt;=70")</f>
        <v>25</v>
      </c>
      <c r="K54" s="21">
        <f t="shared" ref="K54:P54" si="3">COUNTIF(K9:K53,"&gt;=70")</f>
        <v>0</v>
      </c>
      <c r="L54" s="21">
        <f t="shared" si="3"/>
        <v>0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25">
      <c r="C55" s="46"/>
      <c r="D55" s="46"/>
      <c r="E55" s="19"/>
      <c r="H55" s="55" t="s">
        <v>20</v>
      </c>
      <c r="I55" s="55"/>
      <c r="J55" s="22">
        <f>COUNTIF(J9:J53,"&lt;70")</f>
        <v>11</v>
      </c>
      <c r="K55" s="22">
        <f t="shared" ref="K55:Q55" si="5">COUNTIF(K9:K53,"&lt;70")</f>
        <v>0</v>
      </c>
      <c r="L55" s="22">
        <f t="shared" si="5"/>
        <v>0</v>
      </c>
      <c r="M55" s="22">
        <f t="shared" si="5"/>
        <v>0</v>
      </c>
      <c r="N55" s="22">
        <f t="shared" si="5"/>
        <v>0</v>
      </c>
      <c r="O55" s="22">
        <f t="shared" si="5"/>
        <v>0</v>
      </c>
      <c r="P55" s="22">
        <f t="shared" si="5"/>
        <v>0</v>
      </c>
      <c r="Q55" s="22">
        <f t="shared" si="5"/>
        <v>45</v>
      </c>
    </row>
    <row r="56" spans="2:17" x14ac:dyDescent="0.25">
      <c r="C56" s="46"/>
      <c r="D56" s="46"/>
      <c r="E56" s="46"/>
      <c r="H56" s="55" t="s">
        <v>21</v>
      </c>
      <c r="I56" s="55"/>
      <c r="J56" s="22">
        <f>COUNT(J9:J53)</f>
        <v>36</v>
      </c>
      <c r="K56" s="22">
        <f t="shared" ref="K56:Q56" si="6">COUNT(K9:K53)</f>
        <v>0</v>
      </c>
      <c r="L56" s="22">
        <f t="shared" si="6"/>
        <v>0</v>
      </c>
      <c r="M56" s="22">
        <f t="shared" si="6"/>
        <v>0</v>
      </c>
      <c r="N56" s="22">
        <f t="shared" si="6"/>
        <v>0</v>
      </c>
      <c r="O56" s="22">
        <f t="shared" si="6"/>
        <v>0</v>
      </c>
      <c r="P56" s="22">
        <f t="shared" si="6"/>
        <v>0</v>
      </c>
      <c r="Q56" s="22">
        <f t="shared" si="6"/>
        <v>45</v>
      </c>
    </row>
    <row r="57" spans="2:17" x14ac:dyDescent="0.25">
      <c r="C57" s="46"/>
      <c r="D57" s="46"/>
      <c r="E57" s="15"/>
      <c r="F57" s="11"/>
      <c r="H57" s="56" t="s">
        <v>16</v>
      </c>
      <c r="I57" s="56"/>
      <c r="J57" s="23">
        <f>J54/J56</f>
        <v>0.69444444444444442</v>
      </c>
      <c r="K57" s="24" t="e">
        <f t="shared" ref="K57:Q57" si="7">K54/K56</f>
        <v>#DIV/0!</v>
      </c>
      <c r="L57" s="24" t="e">
        <f t="shared" si="7"/>
        <v>#DIV/0!</v>
      </c>
      <c r="M57" s="24" t="e">
        <f t="shared" si="7"/>
        <v>#DIV/0!</v>
      </c>
      <c r="N57" s="24" t="e">
        <f t="shared" si="7"/>
        <v>#DIV/0!</v>
      </c>
      <c r="O57" s="24" t="e">
        <f t="shared" si="7"/>
        <v>#DIV/0!</v>
      </c>
      <c r="P57" s="24" t="e">
        <f t="shared" si="7"/>
        <v>#DIV/0!</v>
      </c>
      <c r="Q57" s="24">
        <f t="shared" si="7"/>
        <v>0</v>
      </c>
    </row>
    <row r="58" spans="2:17" x14ac:dyDescent="0.25">
      <c r="C58" s="46"/>
      <c r="D58" s="46"/>
      <c r="E58" s="15"/>
      <c r="F58" s="11"/>
      <c r="H58" s="56" t="s">
        <v>17</v>
      </c>
      <c r="I58" s="56"/>
      <c r="J58" s="23">
        <f>J55/J56</f>
        <v>0.30555555555555558</v>
      </c>
      <c r="K58" s="23" t="e">
        <f t="shared" ref="K58:Q58" si="8">K55/K56</f>
        <v>#DIV/0!</v>
      </c>
      <c r="L58" s="24" t="e">
        <f t="shared" si="8"/>
        <v>#DIV/0!</v>
      </c>
      <c r="M58" s="24" t="e">
        <f t="shared" si="8"/>
        <v>#DIV/0!</v>
      </c>
      <c r="N58" s="24" t="e">
        <f t="shared" si="8"/>
        <v>#DIV/0!</v>
      </c>
      <c r="O58" s="24" t="e">
        <f t="shared" si="8"/>
        <v>#DIV/0!</v>
      </c>
      <c r="P58" s="24" t="e">
        <f t="shared" si="8"/>
        <v>#DIV/0!</v>
      </c>
      <c r="Q58" s="24">
        <f t="shared" si="8"/>
        <v>1</v>
      </c>
    </row>
    <row r="59" spans="2:17" x14ac:dyDescent="0.25">
      <c r="C59" s="46"/>
      <c r="D59" s="46"/>
      <c r="E59" s="19"/>
      <c r="F59" s="11"/>
    </row>
    <row r="60" spans="2:17" x14ac:dyDescent="0.25">
      <c r="C60" s="15"/>
      <c r="D60" s="15"/>
      <c r="E60" s="19"/>
      <c r="F60" s="11"/>
    </row>
    <row r="61" spans="2:17" ht="30" customHeight="1" x14ac:dyDescent="0.25">
      <c r="J61" s="47"/>
      <c r="K61" s="47"/>
      <c r="L61" s="47"/>
      <c r="M61" s="47"/>
      <c r="N61" s="47"/>
      <c r="O61" s="47"/>
      <c r="P61" s="47"/>
    </row>
    <row r="62" spans="2:17" x14ac:dyDescent="0.25">
      <c r="J62" s="45" t="s">
        <v>18</v>
      </c>
      <c r="K62" s="45"/>
      <c r="L62" s="45"/>
      <c r="M62" s="45"/>
      <c r="N62" s="45"/>
      <c r="O62" s="45"/>
      <c r="P62" s="4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tabSelected="1" workbookViewId="0">
      <selection activeCell="S6" sqref="S6"/>
    </sheetView>
  </sheetViews>
  <sheetFormatPr baseColWidth="10" defaultRowHeight="15" x14ac:dyDescent="0.25"/>
  <cols>
    <col min="1" max="1" width="3.28515625" customWidth="1"/>
    <col min="2" max="2" width="5.140625" customWidth="1"/>
    <col min="4" max="4" width="6.5703125" customWidth="1"/>
    <col min="5" max="5" width="6.85546875" customWidth="1"/>
    <col min="6" max="6" width="6.7109375" customWidth="1"/>
    <col min="7" max="7" width="9.28515625" customWidth="1"/>
    <col min="8" max="8" width="5.85546875" customWidth="1"/>
    <col min="9" max="9" width="7.28515625" customWidth="1"/>
    <col min="10" max="10" width="7.5703125" customWidth="1"/>
    <col min="11" max="12" width="6.7109375" customWidth="1"/>
    <col min="13" max="13" width="6.85546875" customWidth="1"/>
    <col min="14" max="14" width="6.28515625" customWidth="1"/>
    <col min="15" max="16" width="7.28515625" customWidth="1"/>
  </cols>
  <sheetData>
    <row r="2" spans="2:17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</row>
    <row r="3" spans="2:17" x14ac:dyDescent="0.25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29"/>
    </row>
    <row r="4" spans="2:17" x14ac:dyDescent="0.25">
      <c r="C4" t="s">
        <v>0</v>
      </c>
      <c r="D4" s="57" t="s">
        <v>155</v>
      </c>
      <c r="E4" s="57"/>
      <c r="F4" s="57"/>
      <c r="G4" s="57"/>
      <c r="I4" t="s">
        <v>1</v>
      </c>
      <c r="J4" s="42" t="s">
        <v>156</v>
      </c>
      <c r="K4" s="42"/>
      <c r="M4" t="s">
        <v>2</v>
      </c>
      <c r="N4" s="43">
        <v>45009</v>
      </c>
      <c r="O4" s="43"/>
    </row>
    <row r="5" spans="2:17" x14ac:dyDescent="0.25">
      <c r="D5" s="6"/>
      <c r="E5" s="6"/>
      <c r="F5" s="6"/>
      <c r="G5" s="6"/>
    </row>
    <row r="6" spans="2:17" x14ac:dyDescent="0.25">
      <c r="C6" t="s">
        <v>3</v>
      </c>
      <c r="D6" s="42" t="s">
        <v>141</v>
      </c>
      <c r="E6" s="42"/>
      <c r="F6" s="42"/>
      <c r="G6" s="42"/>
      <c r="I6" s="51" t="s">
        <v>22</v>
      </c>
      <c r="J6" s="51"/>
      <c r="K6" s="52" t="s">
        <v>143</v>
      </c>
      <c r="L6" s="52"/>
      <c r="M6" s="52"/>
      <c r="N6" s="52"/>
      <c r="O6" s="52"/>
      <c r="P6" s="52"/>
    </row>
    <row r="8" spans="2:17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32" t="s">
        <v>7</v>
      </c>
      <c r="K8" s="32" t="s">
        <v>10</v>
      </c>
      <c r="L8" s="32" t="s">
        <v>11</v>
      </c>
      <c r="M8" s="32" t="s">
        <v>12</v>
      </c>
      <c r="N8" s="32" t="s">
        <v>13</v>
      </c>
      <c r="O8" s="32" t="s">
        <v>14</v>
      </c>
      <c r="P8" s="32" t="s">
        <v>15</v>
      </c>
      <c r="Q8" s="12" t="s">
        <v>23</v>
      </c>
    </row>
    <row r="9" spans="2:17" x14ac:dyDescent="0.25">
      <c r="B9" s="33">
        <v>1</v>
      </c>
      <c r="C9" s="33" t="s">
        <v>229</v>
      </c>
      <c r="D9" s="41" t="s">
        <v>230</v>
      </c>
      <c r="E9" s="41"/>
      <c r="F9" s="41"/>
      <c r="G9" s="41"/>
      <c r="H9" s="41"/>
      <c r="I9" s="41"/>
      <c r="J9" s="32">
        <v>75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13">
        <f>SUM(J9:P9)/7</f>
        <v>10.714285714285714</v>
      </c>
    </row>
    <row r="10" spans="2:17" x14ac:dyDescent="0.25">
      <c r="B10" s="33">
        <f>B9+1</f>
        <v>2</v>
      </c>
      <c r="C10" s="33" t="s">
        <v>231</v>
      </c>
      <c r="D10" s="41" t="s">
        <v>232</v>
      </c>
      <c r="E10" s="41"/>
      <c r="F10" s="41"/>
      <c r="G10" s="41"/>
      <c r="H10" s="41"/>
      <c r="I10" s="41"/>
      <c r="J10" s="32">
        <v>78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13">
        <f t="shared" ref="Q10:Q48" si="0">SUM(J10:P10)/7</f>
        <v>11.142857142857142</v>
      </c>
    </row>
    <row r="11" spans="2:17" x14ac:dyDescent="0.25">
      <c r="B11" s="33">
        <f t="shared" ref="B11:B53" si="1">B10+1</f>
        <v>3</v>
      </c>
      <c r="C11" s="33" t="s">
        <v>233</v>
      </c>
      <c r="D11" s="41" t="s">
        <v>234</v>
      </c>
      <c r="E11" s="41"/>
      <c r="F11" s="41"/>
      <c r="G11" s="41"/>
      <c r="H11" s="41"/>
      <c r="I11" s="41"/>
      <c r="J11" s="32">
        <v>71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13">
        <f t="shared" si="0"/>
        <v>10.142857142857142</v>
      </c>
    </row>
    <row r="12" spans="2:17" x14ac:dyDescent="0.25">
      <c r="B12" s="33">
        <f t="shared" si="1"/>
        <v>4</v>
      </c>
      <c r="C12" s="33" t="s">
        <v>235</v>
      </c>
      <c r="D12" s="41" t="s">
        <v>236</v>
      </c>
      <c r="E12" s="41"/>
      <c r="F12" s="41"/>
      <c r="G12" s="41"/>
      <c r="H12" s="41"/>
      <c r="I12" s="41"/>
      <c r="J12" s="32">
        <v>78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13">
        <f t="shared" si="0"/>
        <v>11.142857142857142</v>
      </c>
    </row>
    <row r="13" spans="2:17" x14ac:dyDescent="0.25">
      <c r="B13" s="33">
        <f t="shared" si="1"/>
        <v>5</v>
      </c>
      <c r="C13" s="33" t="s">
        <v>237</v>
      </c>
      <c r="D13" s="41" t="s">
        <v>238</v>
      </c>
      <c r="E13" s="41"/>
      <c r="F13" s="41"/>
      <c r="G13" s="41"/>
      <c r="H13" s="41"/>
      <c r="I13" s="41"/>
      <c r="J13" s="32">
        <v>74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13">
        <f t="shared" si="0"/>
        <v>10.571428571428571</v>
      </c>
    </row>
    <row r="14" spans="2:17" x14ac:dyDescent="0.25">
      <c r="B14" s="33">
        <f t="shared" si="1"/>
        <v>6</v>
      </c>
      <c r="C14" s="33" t="s">
        <v>239</v>
      </c>
      <c r="D14" s="41" t="s">
        <v>240</v>
      </c>
      <c r="E14" s="41"/>
      <c r="F14" s="41"/>
      <c r="G14" s="41"/>
      <c r="H14" s="41"/>
      <c r="I14" s="41"/>
      <c r="J14" s="32">
        <v>73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13">
        <f t="shared" si="0"/>
        <v>10.428571428571429</v>
      </c>
    </row>
    <row r="15" spans="2:17" x14ac:dyDescent="0.25">
      <c r="B15" s="33">
        <f t="shared" si="1"/>
        <v>7</v>
      </c>
      <c r="C15" s="33" t="s">
        <v>241</v>
      </c>
      <c r="D15" s="41" t="s">
        <v>242</v>
      </c>
      <c r="E15" s="41"/>
      <c r="F15" s="41"/>
      <c r="G15" s="41"/>
      <c r="H15" s="41"/>
      <c r="I15" s="41"/>
      <c r="J15" s="32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13">
        <f t="shared" si="0"/>
        <v>0</v>
      </c>
    </row>
    <row r="16" spans="2:17" x14ac:dyDescent="0.25">
      <c r="B16" s="33">
        <f t="shared" si="1"/>
        <v>8</v>
      </c>
      <c r="C16" s="33" t="s">
        <v>243</v>
      </c>
      <c r="D16" s="41" t="s">
        <v>244</v>
      </c>
      <c r="E16" s="41"/>
      <c r="F16" s="41"/>
      <c r="G16" s="41"/>
      <c r="H16" s="41"/>
      <c r="I16" s="41"/>
      <c r="J16" s="32">
        <v>76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13">
        <f t="shared" si="0"/>
        <v>10.857142857142858</v>
      </c>
    </row>
    <row r="17" spans="2:17" x14ac:dyDescent="0.25">
      <c r="B17" s="33">
        <f t="shared" si="1"/>
        <v>9</v>
      </c>
      <c r="C17" s="33" t="s">
        <v>245</v>
      </c>
      <c r="D17" s="41" t="s">
        <v>246</v>
      </c>
      <c r="E17" s="41"/>
      <c r="F17" s="41"/>
      <c r="G17" s="41"/>
      <c r="H17" s="41"/>
      <c r="I17" s="41"/>
      <c r="J17" s="32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13">
        <f t="shared" si="0"/>
        <v>0</v>
      </c>
    </row>
    <row r="18" spans="2:17" x14ac:dyDescent="0.25">
      <c r="B18" s="33">
        <f t="shared" si="1"/>
        <v>10</v>
      </c>
      <c r="C18" s="33" t="s">
        <v>247</v>
      </c>
      <c r="D18" s="41" t="s">
        <v>248</v>
      </c>
      <c r="E18" s="41"/>
      <c r="F18" s="41"/>
      <c r="G18" s="41"/>
      <c r="H18" s="41"/>
      <c r="I18" s="41"/>
      <c r="J18" s="32">
        <v>73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13">
        <f t="shared" si="0"/>
        <v>10.428571428571429</v>
      </c>
    </row>
    <row r="19" spans="2:17" x14ac:dyDescent="0.25">
      <c r="B19" s="33">
        <f t="shared" si="1"/>
        <v>11</v>
      </c>
      <c r="C19" s="33" t="s">
        <v>249</v>
      </c>
      <c r="D19" s="41" t="s">
        <v>250</v>
      </c>
      <c r="E19" s="41"/>
      <c r="F19" s="41"/>
      <c r="G19" s="41"/>
      <c r="H19" s="41"/>
      <c r="I19" s="41"/>
      <c r="J19" s="32">
        <v>78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13">
        <f t="shared" si="0"/>
        <v>11.142857142857142</v>
      </c>
    </row>
    <row r="20" spans="2:17" x14ac:dyDescent="0.25">
      <c r="B20" s="33">
        <f t="shared" si="1"/>
        <v>12</v>
      </c>
      <c r="C20" s="33" t="s">
        <v>251</v>
      </c>
      <c r="D20" s="41" t="s">
        <v>252</v>
      </c>
      <c r="E20" s="41"/>
      <c r="F20" s="41"/>
      <c r="G20" s="41"/>
      <c r="H20" s="41"/>
      <c r="I20" s="41"/>
      <c r="J20" s="32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13">
        <f t="shared" si="0"/>
        <v>0</v>
      </c>
    </row>
    <row r="21" spans="2:17" x14ac:dyDescent="0.25">
      <c r="B21" s="33">
        <f t="shared" si="1"/>
        <v>13</v>
      </c>
      <c r="C21" s="33" t="s">
        <v>253</v>
      </c>
      <c r="D21" s="41" t="s">
        <v>254</v>
      </c>
      <c r="E21" s="41"/>
      <c r="F21" s="41"/>
      <c r="G21" s="41"/>
      <c r="H21" s="41"/>
      <c r="I21" s="41"/>
      <c r="J21" s="32">
        <v>70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13">
        <f t="shared" si="0"/>
        <v>10</v>
      </c>
    </row>
    <row r="22" spans="2:17" x14ac:dyDescent="0.25">
      <c r="B22" s="33">
        <f t="shared" si="1"/>
        <v>14</v>
      </c>
      <c r="C22" s="33" t="s">
        <v>255</v>
      </c>
      <c r="D22" s="41" t="s">
        <v>256</v>
      </c>
      <c r="E22" s="41"/>
      <c r="F22" s="41"/>
      <c r="G22" s="41"/>
      <c r="H22" s="41"/>
      <c r="I22" s="41"/>
      <c r="J22" s="32">
        <v>76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13">
        <f t="shared" si="0"/>
        <v>10.857142857142858</v>
      </c>
    </row>
    <row r="23" spans="2:17" x14ac:dyDescent="0.25">
      <c r="B23" s="33">
        <f t="shared" si="1"/>
        <v>15</v>
      </c>
      <c r="C23" s="33" t="s">
        <v>257</v>
      </c>
      <c r="D23" s="41" t="s">
        <v>258</v>
      </c>
      <c r="E23" s="41"/>
      <c r="F23" s="41"/>
      <c r="G23" s="41"/>
      <c r="H23" s="41"/>
      <c r="I23" s="41"/>
      <c r="J23" s="32">
        <v>70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13">
        <f t="shared" si="0"/>
        <v>10</v>
      </c>
    </row>
    <row r="24" spans="2:17" x14ac:dyDescent="0.25">
      <c r="B24" s="33">
        <f t="shared" si="1"/>
        <v>16</v>
      </c>
      <c r="C24" s="33" t="s">
        <v>259</v>
      </c>
      <c r="D24" s="41" t="s">
        <v>260</v>
      </c>
      <c r="E24" s="41"/>
      <c r="F24" s="41"/>
      <c r="G24" s="41"/>
      <c r="H24" s="41"/>
      <c r="I24" s="41"/>
      <c r="J24" s="32">
        <v>73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13">
        <f t="shared" si="0"/>
        <v>10.428571428571429</v>
      </c>
    </row>
    <row r="25" spans="2:17" x14ac:dyDescent="0.25">
      <c r="B25" s="33">
        <f t="shared" si="1"/>
        <v>17</v>
      </c>
      <c r="C25" s="33" t="s">
        <v>261</v>
      </c>
      <c r="D25" s="41" t="s">
        <v>262</v>
      </c>
      <c r="E25" s="41"/>
      <c r="F25" s="41"/>
      <c r="G25" s="41"/>
      <c r="H25" s="41"/>
      <c r="I25" s="41"/>
      <c r="J25" s="32">
        <v>71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13">
        <f t="shared" si="0"/>
        <v>10.142857142857142</v>
      </c>
    </row>
    <row r="26" spans="2:17" x14ac:dyDescent="0.25">
      <c r="B26" s="33">
        <f t="shared" si="1"/>
        <v>18</v>
      </c>
      <c r="C26" s="33"/>
      <c r="D26" s="41"/>
      <c r="E26" s="41"/>
      <c r="F26" s="41"/>
      <c r="G26" s="41"/>
      <c r="H26" s="41"/>
      <c r="I26" s="41"/>
      <c r="J26" s="32"/>
      <c r="K26" s="32"/>
      <c r="L26" s="32"/>
      <c r="M26" s="32"/>
      <c r="N26" s="32"/>
      <c r="O26" s="32"/>
      <c r="P26" s="32"/>
      <c r="Q26" s="13">
        <f t="shared" si="0"/>
        <v>0</v>
      </c>
    </row>
    <row r="27" spans="2:17" x14ac:dyDescent="0.25">
      <c r="B27" s="33">
        <f t="shared" si="1"/>
        <v>19</v>
      </c>
      <c r="C27" s="33"/>
      <c r="D27" s="41"/>
      <c r="E27" s="41"/>
      <c r="F27" s="41"/>
      <c r="G27" s="41"/>
      <c r="H27" s="41"/>
      <c r="I27" s="41"/>
      <c r="J27" s="32"/>
      <c r="K27" s="32"/>
      <c r="L27" s="32"/>
      <c r="M27" s="32"/>
      <c r="N27" s="32"/>
      <c r="O27" s="32"/>
      <c r="P27" s="32"/>
      <c r="Q27" s="13">
        <f t="shared" si="0"/>
        <v>0</v>
      </c>
    </row>
    <row r="28" spans="2:17" x14ac:dyDescent="0.25">
      <c r="B28" s="33">
        <f t="shared" si="1"/>
        <v>20</v>
      </c>
      <c r="C28" s="33"/>
      <c r="D28" s="41"/>
      <c r="E28" s="41"/>
      <c r="F28" s="41"/>
      <c r="G28" s="41"/>
      <c r="H28" s="41"/>
      <c r="I28" s="41"/>
      <c r="J28" s="32"/>
      <c r="K28" s="32"/>
      <c r="L28" s="32"/>
      <c r="M28" s="32"/>
      <c r="N28" s="32"/>
      <c r="O28" s="32"/>
      <c r="P28" s="32"/>
      <c r="Q28" s="13">
        <f t="shared" si="0"/>
        <v>0</v>
      </c>
    </row>
    <row r="29" spans="2:17" x14ac:dyDescent="0.25">
      <c r="B29" s="33">
        <f t="shared" si="1"/>
        <v>21</v>
      </c>
      <c r="C29" s="33"/>
      <c r="D29" s="41"/>
      <c r="E29" s="41"/>
      <c r="F29" s="41"/>
      <c r="G29" s="41"/>
      <c r="H29" s="41"/>
      <c r="I29" s="41"/>
      <c r="J29" s="32"/>
      <c r="K29" s="32"/>
      <c r="L29" s="32"/>
      <c r="M29" s="32"/>
      <c r="N29" s="32"/>
      <c r="O29" s="32"/>
      <c r="P29" s="32"/>
      <c r="Q29" s="13">
        <f t="shared" si="0"/>
        <v>0</v>
      </c>
    </row>
    <row r="30" spans="2:17" x14ac:dyDescent="0.25">
      <c r="B30" s="33">
        <f t="shared" si="1"/>
        <v>22</v>
      </c>
      <c r="C30" s="33"/>
      <c r="D30" s="41"/>
      <c r="E30" s="41"/>
      <c r="F30" s="41"/>
      <c r="G30" s="41"/>
      <c r="H30" s="41"/>
      <c r="I30" s="41"/>
      <c r="J30" s="32"/>
      <c r="K30" s="32"/>
      <c r="L30" s="32"/>
      <c r="M30" s="32"/>
      <c r="N30" s="32"/>
      <c r="O30" s="32"/>
      <c r="P30" s="32"/>
      <c r="Q30" s="13">
        <f t="shared" si="0"/>
        <v>0</v>
      </c>
    </row>
    <row r="31" spans="2:17" x14ac:dyDescent="0.25">
      <c r="B31" s="33">
        <f t="shared" si="1"/>
        <v>23</v>
      </c>
      <c r="C31" s="33"/>
      <c r="D31" s="41"/>
      <c r="E31" s="41"/>
      <c r="F31" s="41"/>
      <c r="G31" s="41"/>
      <c r="H31" s="41"/>
      <c r="I31" s="41"/>
      <c r="J31" s="32"/>
      <c r="K31" s="32"/>
      <c r="L31" s="32"/>
      <c r="M31" s="32"/>
      <c r="N31" s="32"/>
      <c r="O31" s="32"/>
      <c r="P31" s="32"/>
      <c r="Q31" s="13">
        <f t="shared" si="0"/>
        <v>0</v>
      </c>
    </row>
    <row r="32" spans="2:17" x14ac:dyDescent="0.25">
      <c r="B32" s="33">
        <f t="shared" si="1"/>
        <v>24</v>
      </c>
      <c r="C32" s="33"/>
      <c r="D32" s="41"/>
      <c r="E32" s="41"/>
      <c r="F32" s="41"/>
      <c r="G32" s="41"/>
      <c r="H32" s="41"/>
      <c r="I32" s="41"/>
      <c r="J32" s="32"/>
      <c r="K32" s="32"/>
      <c r="L32" s="32"/>
      <c r="M32" s="32"/>
      <c r="N32" s="32"/>
      <c r="O32" s="32"/>
      <c r="P32" s="32"/>
      <c r="Q32" s="13">
        <f t="shared" si="0"/>
        <v>0</v>
      </c>
    </row>
    <row r="33" spans="2:17" x14ac:dyDescent="0.25">
      <c r="B33" s="33">
        <f t="shared" si="1"/>
        <v>25</v>
      </c>
      <c r="C33" s="33"/>
      <c r="D33" s="41"/>
      <c r="E33" s="41"/>
      <c r="F33" s="41"/>
      <c r="G33" s="41"/>
      <c r="H33" s="41"/>
      <c r="I33" s="41"/>
      <c r="J33" s="32"/>
      <c r="K33" s="32"/>
      <c r="L33" s="32"/>
      <c r="M33" s="32"/>
      <c r="N33" s="32"/>
      <c r="O33" s="32"/>
      <c r="P33" s="32"/>
      <c r="Q33" s="13">
        <f t="shared" si="0"/>
        <v>0</v>
      </c>
    </row>
    <row r="34" spans="2:17" x14ac:dyDescent="0.25">
      <c r="B34" s="33">
        <f t="shared" si="1"/>
        <v>26</v>
      </c>
      <c r="C34" s="33"/>
      <c r="D34" s="41"/>
      <c r="E34" s="41"/>
      <c r="F34" s="41"/>
      <c r="G34" s="41"/>
      <c r="H34" s="41"/>
      <c r="I34" s="41"/>
      <c r="J34" s="32"/>
      <c r="K34" s="32"/>
      <c r="L34" s="32"/>
      <c r="M34" s="32"/>
      <c r="N34" s="32"/>
      <c r="O34" s="32"/>
      <c r="P34" s="32"/>
      <c r="Q34" s="13">
        <f t="shared" si="0"/>
        <v>0</v>
      </c>
    </row>
    <row r="35" spans="2:17" x14ac:dyDescent="0.25">
      <c r="B35" s="33">
        <f t="shared" si="1"/>
        <v>27</v>
      </c>
      <c r="C35" s="33"/>
      <c r="D35" s="41"/>
      <c r="E35" s="41"/>
      <c r="F35" s="41"/>
      <c r="G35" s="41"/>
      <c r="H35" s="41"/>
      <c r="I35" s="41"/>
      <c r="J35" s="32"/>
      <c r="K35" s="32"/>
      <c r="L35" s="32"/>
      <c r="M35" s="32"/>
      <c r="N35" s="32"/>
      <c r="O35" s="32"/>
      <c r="P35" s="32"/>
      <c r="Q35" s="13">
        <f t="shared" si="0"/>
        <v>0</v>
      </c>
    </row>
    <row r="36" spans="2:17" x14ac:dyDescent="0.25">
      <c r="B36" s="33">
        <f t="shared" si="1"/>
        <v>28</v>
      </c>
      <c r="C36" s="33"/>
      <c r="D36" s="41"/>
      <c r="E36" s="41"/>
      <c r="F36" s="41"/>
      <c r="G36" s="41"/>
      <c r="H36" s="41"/>
      <c r="I36" s="41"/>
      <c r="J36" s="32"/>
      <c r="K36" s="32"/>
      <c r="L36" s="32"/>
      <c r="M36" s="32"/>
      <c r="N36" s="32"/>
      <c r="O36" s="32"/>
      <c r="P36" s="32"/>
      <c r="Q36" s="13">
        <f t="shared" si="0"/>
        <v>0</v>
      </c>
    </row>
    <row r="37" spans="2:17" x14ac:dyDescent="0.25">
      <c r="B37" s="33">
        <f t="shared" si="1"/>
        <v>29</v>
      </c>
      <c r="C37" s="33"/>
      <c r="D37" s="41"/>
      <c r="E37" s="41"/>
      <c r="F37" s="41"/>
      <c r="G37" s="41"/>
      <c r="H37" s="41"/>
      <c r="I37" s="41"/>
      <c r="J37" s="32"/>
      <c r="K37" s="32"/>
      <c r="L37" s="32"/>
      <c r="M37" s="32"/>
      <c r="N37" s="32"/>
      <c r="O37" s="32"/>
      <c r="P37" s="32"/>
      <c r="Q37" s="13">
        <f t="shared" si="0"/>
        <v>0</v>
      </c>
    </row>
    <row r="38" spans="2:17" x14ac:dyDescent="0.25">
      <c r="B38" s="33">
        <f t="shared" si="1"/>
        <v>30</v>
      </c>
      <c r="C38" s="33"/>
      <c r="D38" s="41"/>
      <c r="E38" s="41"/>
      <c r="F38" s="41"/>
      <c r="G38" s="41"/>
      <c r="H38" s="41"/>
      <c r="I38" s="41"/>
      <c r="J38" s="32"/>
      <c r="K38" s="32"/>
      <c r="L38" s="32"/>
      <c r="M38" s="32"/>
      <c r="N38" s="32"/>
      <c r="O38" s="32"/>
      <c r="P38" s="32"/>
      <c r="Q38" s="13">
        <f t="shared" si="0"/>
        <v>0</v>
      </c>
    </row>
    <row r="39" spans="2:17" x14ac:dyDescent="0.25">
      <c r="B39" s="33">
        <f t="shared" si="1"/>
        <v>31</v>
      </c>
      <c r="C39" s="33"/>
      <c r="D39" s="41"/>
      <c r="E39" s="41"/>
      <c r="F39" s="41"/>
      <c r="G39" s="41"/>
      <c r="H39" s="41"/>
      <c r="I39" s="41"/>
      <c r="J39" s="32"/>
      <c r="K39" s="32"/>
      <c r="L39" s="32"/>
      <c r="M39" s="32"/>
      <c r="N39" s="32"/>
      <c r="O39" s="32"/>
      <c r="P39" s="32"/>
      <c r="Q39" s="13">
        <f t="shared" si="0"/>
        <v>0</v>
      </c>
    </row>
    <row r="40" spans="2:17" x14ac:dyDescent="0.25">
      <c r="B40" s="33">
        <f t="shared" si="1"/>
        <v>32</v>
      </c>
      <c r="C40" s="33"/>
      <c r="D40" s="41"/>
      <c r="E40" s="41"/>
      <c r="F40" s="41"/>
      <c r="G40" s="41"/>
      <c r="H40" s="41"/>
      <c r="I40" s="41"/>
      <c r="J40" s="32"/>
      <c r="K40" s="32"/>
      <c r="L40" s="32"/>
      <c r="M40" s="32"/>
      <c r="N40" s="32"/>
      <c r="O40" s="32"/>
      <c r="P40" s="32"/>
      <c r="Q40" s="13">
        <f t="shared" si="0"/>
        <v>0</v>
      </c>
    </row>
    <row r="41" spans="2:17" x14ac:dyDescent="0.25">
      <c r="B41" s="33">
        <f t="shared" si="1"/>
        <v>33</v>
      </c>
      <c r="C41" s="33"/>
      <c r="D41" s="41"/>
      <c r="E41" s="41"/>
      <c r="F41" s="41"/>
      <c r="G41" s="41"/>
      <c r="H41" s="41"/>
      <c r="I41" s="41"/>
      <c r="J41" s="32"/>
      <c r="K41" s="32"/>
      <c r="L41" s="32"/>
      <c r="M41" s="32"/>
      <c r="N41" s="32"/>
      <c r="O41" s="32"/>
      <c r="P41" s="32"/>
      <c r="Q41" s="13">
        <f t="shared" si="0"/>
        <v>0</v>
      </c>
    </row>
    <row r="42" spans="2:17" x14ac:dyDescent="0.25">
      <c r="B42" s="33">
        <f t="shared" si="1"/>
        <v>34</v>
      </c>
      <c r="C42" s="33"/>
      <c r="D42" s="41"/>
      <c r="E42" s="41"/>
      <c r="F42" s="41"/>
      <c r="G42" s="41"/>
      <c r="H42" s="41"/>
      <c r="I42" s="41"/>
      <c r="J42" s="32"/>
      <c r="K42" s="32"/>
      <c r="L42" s="32"/>
      <c r="M42" s="32"/>
      <c r="N42" s="32"/>
      <c r="O42" s="32"/>
      <c r="P42" s="32"/>
      <c r="Q42" s="13">
        <f t="shared" si="0"/>
        <v>0</v>
      </c>
    </row>
    <row r="43" spans="2:17" x14ac:dyDescent="0.25">
      <c r="B43" s="33">
        <f t="shared" si="1"/>
        <v>35</v>
      </c>
      <c r="C43" s="33"/>
      <c r="D43" s="41"/>
      <c r="E43" s="41"/>
      <c r="F43" s="41"/>
      <c r="G43" s="41"/>
      <c r="H43" s="41"/>
      <c r="I43" s="41"/>
      <c r="J43" s="32"/>
      <c r="K43" s="32"/>
      <c r="L43" s="32"/>
      <c r="M43" s="32"/>
      <c r="N43" s="32"/>
      <c r="O43" s="32"/>
      <c r="P43" s="32"/>
      <c r="Q43" s="13">
        <f t="shared" si="0"/>
        <v>0</v>
      </c>
    </row>
    <row r="44" spans="2:17" x14ac:dyDescent="0.25">
      <c r="B44" s="33">
        <f t="shared" si="1"/>
        <v>36</v>
      </c>
      <c r="C44" s="33"/>
      <c r="D44" s="41"/>
      <c r="E44" s="41"/>
      <c r="F44" s="41"/>
      <c r="G44" s="41"/>
      <c r="H44" s="41"/>
      <c r="I44" s="41"/>
      <c r="J44" s="32"/>
      <c r="K44" s="32"/>
      <c r="L44" s="32"/>
      <c r="M44" s="32"/>
      <c r="N44" s="32"/>
      <c r="O44" s="32"/>
      <c r="P44" s="32"/>
      <c r="Q44" s="13">
        <f t="shared" si="0"/>
        <v>0</v>
      </c>
    </row>
    <row r="45" spans="2:17" x14ac:dyDescent="0.25">
      <c r="B45" s="33">
        <f t="shared" si="1"/>
        <v>37</v>
      </c>
      <c r="C45" s="8"/>
      <c r="D45" s="41"/>
      <c r="E45" s="41"/>
      <c r="F45" s="41"/>
      <c r="G45" s="41"/>
      <c r="H45" s="41"/>
      <c r="I45" s="41"/>
      <c r="J45" s="32"/>
      <c r="K45" s="32"/>
      <c r="L45" s="32"/>
      <c r="M45" s="32"/>
      <c r="N45" s="32"/>
      <c r="O45" s="32"/>
      <c r="P45" s="32"/>
      <c r="Q45" s="13">
        <f t="shared" si="0"/>
        <v>0</v>
      </c>
    </row>
    <row r="46" spans="2:17" x14ac:dyDescent="0.25">
      <c r="B46" s="33">
        <f t="shared" si="1"/>
        <v>38</v>
      </c>
      <c r="C46" s="8"/>
      <c r="D46" s="41"/>
      <c r="E46" s="41"/>
      <c r="F46" s="41"/>
      <c r="G46" s="41"/>
      <c r="H46" s="41"/>
      <c r="I46" s="41"/>
      <c r="J46" s="32"/>
      <c r="K46" s="32"/>
      <c r="L46" s="32"/>
      <c r="M46" s="32"/>
      <c r="N46" s="32"/>
      <c r="O46" s="32"/>
      <c r="P46" s="32"/>
      <c r="Q46" s="13">
        <f t="shared" si="0"/>
        <v>0</v>
      </c>
    </row>
    <row r="47" spans="2:17" x14ac:dyDescent="0.25">
      <c r="B47" s="33">
        <f t="shared" si="1"/>
        <v>39</v>
      </c>
      <c r="C47" s="8"/>
      <c r="D47" s="36"/>
      <c r="E47" s="36"/>
      <c r="F47" s="36"/>
      <c r="G47" s="36"/>
      <c r="H47" s="36"/>
      <c r="I47" s="36"/>
      <c r="J47" s="32"/>
      <c r="K47" s="32"/>
      <c r="L47" s="32"/>
      <c r="M47" s="32"/>
      <c r="N47" s="32"/>
      <c r="O47" s="32"/>
      <c r="P47" s="32"/>
      <c r="Q47" s="13">
        <f t="shared" si="0"/>
        <v>0</v>
      </c>
    </row>
    <row r="48" spans="2:17" x14ac:dyDescent="0.25">
      <c r="B48" s="33">
        <f t="shared" si="1"/>
        <v>40</v>
      </c>
      <c r="C48" s="8"/>
      <c r="D48" s="36"/>
      <c r="E48" s="36"/>
      <c r="F48" s="36"/>
      <c r="G48" s="36"/>
      <c r="H48" s="36"/>
      <c r="I48" s="36"/>
      <c r="J48" s="32"/>
      <c r="K48" s="32"/>
      <c r="L48" s="32"/>
      <c r="M48" s="32"/>
      <c r="N48" s="32"/>
      <c r="O48" s="32"/>
      <c r="P48" s="32"/>
      <c r="Q48" s="13">
        <f t="shared" si="0"/>
        <v>0</v>
      </c>
    </row>
    <row r="49" spans="2:17" x14ac:dyDescent="0.25">
      <c r="B49" s="33">
        <f t="shared" si="1"/>
        <v>41</v>
      </c>
      <c r="C49" s="8"/>
      <c r="D49" s="36"/>
      <c r="E49" s="36"/>
      <c r="F49" s="36"/>
      <c r="G49" s="36"/>
      <c r="H49" s="36"/>
      <c r="I49" s="36"/>
      <c r="J49" s="32"/>
      <c r="K49" s="32"/>
      <c r="L49" s="32"/>
      <c r="M49" s="32"/>
      <c r="N49" s="32"/>
      <c r="O49" s="32"/>
      <c r="P49" s="32"/>
      <c r="Q49" s="13">
        <f t="shared" ref="Q49:Q53" si="2">SUM(J49:P49)/7</f>
        <v>0</v>
      </c>
    </row>
    <row r="50" spans="2:17" x14ac:dyDescent="0.25">
      <c r="B50" s="33">
        <f t="shared" si="1"/>
        <v>42</v>
      </c>
      <c r="C50" s="8"/>
      <c r="D50" s="36"/>
      <c r="E50" s="36"/>
      <c r="F50" s="36"/>
      <c r="G50" s="36"/>
      <c r="H50" s="36"/>
      <c r="I50" s="36"/>
      <c r="J50" s="32"/>
      <c r="K50" s="32"/>
      <c r="L50" s="32"/>
      <c r="M50" s="32"/>
      <c r="N50" s="32"/>
      <c r="O50" s="32"/>
      <c r="P50" s="32"/>
      <c r="Q50" s="13">
        <f t="shared" si="2"/>
        <v>0</v>
      </c>
    </row>
    <row r="51" spans="2:17" x14ac:dyDescent="0.25">
      <c r="B51" s="33">
        <f t="shared" si="1"/>
        <v>43</v>
      </c>
      <c r="C51" s="8"/>
      <c r="D51" s="36"/>
      <c r="E51" s="36"/>
      <c r="F51" s="36"/>
      <c r="G51" s="36"/>
      <c r="H51" s="36"/>
      <c r="I51" s="36"/>
      <c r="J51" s="32"/>
      <c r="K51" s="32"/>
      <c r="L51" s="32"/>
      <c r="M51" s="32"/>
      <c r="N51" s="32"/>
      <c r="O51" s="32"/>
      <c r="P51" s="32"/>
      <c r="Q51" s="13">
        <f t="shared" si="2"/>
        <v>0</v>
      </c>
    </row>
    <row r="52" spans="2:17" x14ac:dyDescent="0.25">
      <c r="B52" s="33">
        <f t="shared" si="1"/>
        <v>44</v>
      </c>
      <c r="C52" s="8"/>
      <c r="D52" s="36"/>
      <c r="E52" s="36"/>
      <c r="F52" s="36"/>
      <c r="G52" s="36"/>
      <c r="H52" s="36"/>
      <c r="I52" s="36"/>
      <c r="J52" s="32"/>
      <c r="K52" s="32"/>
      <c r="L52" s="32"/>
      <c r="M52" s="32"/>
      <c r="N52" s="32"/>
      <c r="O52" s="32"/>
      <c r="P52" s="32"/>
      <c r="Q52" s="13">
        <f t="shared" si="2"/>
        <v>0</v>
      </c>
    </row>
    <row r="53" spans="2:17" x14ac:dyDescent="0.25">
      <c r="B53" s="33">
        <f t="shared" si="1"/>
        <v>45</v>
      </c>
      <c r="C53" s="20"/>
      <c r="D53" s="48"/>
      <c r="E53" s="49"/>
      <c r="F53" s="49"/>
      <c r="G53" s="49"/>
      <c r="H53" s="49"/>
      <c r="I53" s="50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25">
      <c r="C54" s="46"/>
      <c r="D54" s="46"/>
      <c r="E54" s="28"/>
      <c r="H54" s="54" t="s">
        <v>19</v>
      </c>
      <c r="I54" s="54"/>
      <c r="J54" s="30">
        <f>COUNTIF(J9:J53,"&gt;=70")</f>
        <v>14</v>
      </c>
      <c r="K54" s="30">
        <f t="shared" ref="K54:P54" si="3">COUNTIF(K9:K53,"&gt;=70")</f>
        <v>0</v>
      </c>
      <c r="L54" s="30">
        <f t="shared" si="3"/>
        <v>0</v>
      </c>
      <c r="M54" s="30">
        <f t="shared" si="3"/>
        <v>0</v>
      </c>
      <c r="N54" s="30">
        <f t="shared" si="3"/>
        <v>0</v>
      </c>
      <c r="O54" s="30">
        <f t="shared" si="3"/>
        <v>0</v>
      </c>
      <c r="P54" s="30">
        <f t="shared" si="3"/>
        <v>0</v>
      </c>
      <c r="Q54" s="25">
        <f t="shared" ref="Q54" si="4">COUNTIF(Q9:Q48,"&gt;=70")</f>
        <v>0</v>
      </c>
    </row>
    <row r="55" spans="2:17" x14ac:dyDescent="0.25">
      <c r="C55" s="46"/>
      <c r="D55" s="46"/>
      <c r="E55" s="19"/>
      <c r="H55" s="55" t="s">
        <v>20</v>
      </c>
      <c r="I55" s="55"/>
      <c r="J55" s="31">
        <f>COUNTIF(J9:J53,"&lt;70")</f>
        <v>3</v>
      </c>
      <c r="K55" s="31">
        <f t="shared" ref="K55:Q55" si="5">COUNTIF(K9:K53,"&lt;70")</f>
        <v>17</v>
      </c>
      <c r="L55" s="31">
        <f t="shared" si="5"/>
        <v>17</v>
      </c>
      <c r="M55" s="31">
        <f t="shared" si="5"/>
        <v>17</v>
      </c>
      <c r="N55" s="31">
        <f t="shared" si="5"/>
        <v>17</v>
      </c>
      <c r="O55" s="31">
        <f t="shared" si="5"/>
        <v>17</v>
      </c>
      <c r="P55" s="31">
        <f t="shared" si="5"/>
        <v>17</v>
      </c>
      <c r="Q55" s="31">
        <f t="shared" si="5"/>
        <v>45</v>
      </c>
    </row>
    <row r="56" spans="2:17" x14ac:dyDescent="0.25">
      <c r="C56" s="46"/>
      <c r="D56" s="46"/>
      <c r="E56" s="46"/>
      <c r="H56" s="55" t="s">
        <v>21</v>
      </c>
      <c r="I56" s="55"/>
      <c r="J56" s="31">
        <f>COUNT(J9:J53)</f>
        <v>17</v>
      </c>
      <c r="K56" s="31">
        <f t="shared" ref="K56:Q56" si="6">COUNT(K9:K53)</f>
        <v>17</v>
      </c>
      <c r="L56" s="31">
        <f t="shared" si="6"/>
        <v>17</v>
      </c>
      <c r="M56" s="31">
        <f t="shared" si="6"/>
        <v>17</v>
      </c>
      <c r="N56" s="31">
        <f t="shared" si="6"/>
        <v>17</v>
      </c>
      <c r="O56" s="31">
        <f t="shared" si="6"/>
        <v>17</v>
      </c>
      <c r="P56" s="31">
        <f t="shared" si="6"/>
        <v>17</v>
      </c>
      <c r="Q56" s="31">
        <f t="shared" si="6"/>
        <v>45</v>
      </c>
    </row>
    <row r="57" spans="2:17" x14ac:dyDescent="0.25">
      <c r="C57" s="46"/>
      <c r="D57" s="46"/>
      <c r="E57" s="28"/>
      <c r="F57" s="11"/>
      <c r="H57" s="56" t="s">
        <v>16</v>
      </c>
      <c r="I57" s="56"/>
      <c r="J57" s="23">
        <f>J54/J56</f>
        <v>0.82352941176470584</v>
      </c>
      <c r="K57" s="24">
        <f t="shared" ref="K57:Q57" si="7">K54/K56</f>
        <v>0</v>
      </c>
      <c r="L57" s="24">
        <f t="shared" si="7"/>
        <v>0</v>
      </c>
      <c r="M57" s="24">
        <f t="shared" si="7"/>
        <v>0</v>
      </c>
      <c r="N57" s="24">
        <f t="shared" si="7"/>
        <v>0</v>
      </c>
      <c r="O57" s="24">
        <f t="shared" si="7"/>
        <v>0</v>
      </c>
      <c r="P57" s="24">
        <f t="shared" si="7"/>
        <v>0</v>
      </c>
      <c r="Q57" s="24">
        <f t="shared" si="7"/>
        <v>0</v>
      </c>
    </row>
    <row r="58" spans="2:17" x14ac:dyDescent="0.25">
      <c r="C58" s="46"/>
      <c r="D58" s="46"/>
      <c r="E58" s="28"/>
      <c r="F58" s="11"/>
      <c r="H58" s="56" t="s">
        <v>17</v>
      </c>
      <c r="I58" s="56"/>
      <c r="J58" s="23">
        <f>J55/J56</f>
        <v>0.17647058823529413</v>
      </c>
      <c r="K58" s="23">
        <f t="shared" ref="K58:Q58" si="8">K55/K56</f>
        <v>1</v>
      </c>
      <c r="L58" s="24">
        <f t="shared" si="8"/>
        <v>1</v>
      </c>
      <c r="M58" s="24">
        <f t="shared" si="8"/>
        <v>1</v>
      </c>
      <c r="N58" s="24">
        <f t="shared" si="8"/>
        <v>1</v>
      </c>
      <c r="O58" s="24">
        <f t="shared" si="8"/>
        <v>1</v>
      </c>
      <c r="P58" s="24">
        <f t="shared" si="8"/>
        <v>1</v>
      </c>
      <c r="Q58" s="24">
        <f t="shared" si="8"/>
        <v>1</v>
      </c>
    </row>
    <row r="59" spans="2:17" x14ac:dyDescent="0.25">
      <c r="C59" s="46"/>
      <c r="D59" s="46"/>
      <c r="E59" s="19"/>
      <c r="F59" s="11"/>
    </row>
    <row r="60" spans="2:17" x14ac:dyDescent="0.25">
      <c r="C60" s="28"/>
      <c r="D60" s="28"/>
      <c r="E60" s="19"/>
      <c r="F60" s="11"/>
    </row>
    <row r="61" spans="2:17" ht="30" customHeight="1" x14ac:dyDescent="0.25">
      <c r="J61" s="47"/>
      <c r="K61" s="47"/>
      <c r="L61" s="47"/>
      <c r="M61" s="47"/>
      <c r="N61" s="47"/>
      <c r="O61" s="47"/>
      <c r="P61" s="47"/>
    </row>
    <row r="62" spans="2:17" x14ac:dyDescent="0.25">
      <c r="J62" s="45" t="s">
        <v>18</v>
      </c>
      <c r="K62" s="45"/>
      <c r="L62" s="45"/>
      <c r="M62" s="45"/>
      <c r="N62" s="45"/>
      <c r="O62" s="45"/>
      <c r="P62" s="4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MATERIA 1</vt:lpstr>
      <vt:lpstr>MATERIA 2</vt:lpstr>
      <vt:lpstr>MATERIA 3</vt:lpstr>
      <vt:lpstr>MATERIA 4</vt:lpstr>
      <vt:lpstr>MATERIA 5</vt:lpstr>
      <vt:lpstr>MATERIA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prendamex santiago</cp:lastModifiedBy>
  <cp:lastPrinted>2023-03-21T15:13:53Z</cp:lastPrinted>
  <dcterms:created xsi:type="dcterms:W3CDTF">2023-03-14T19:16:59Z</dcterms:created>
  <dcterms:modified xsi:type="dcterms:W3CDTF">2023-03-24T23:22:05Z</dcterms:modified>
</cp:coreProperties>
</file>