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DE846BEB-6E65-488B-B94F-A08E1E1F733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L15" i="10"/>
  <c r="I15" i="10"/>
  <c r="L14" i="10"/>
  <c r="I14" i="10"/>
  <c r="I14" i="22" l="1"/>
  <c r="I16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<sst xmlns="http://schemas.openxmlformats.org/spreadsheetml/2006/main" count="174" uniqueCount="44">
  <si>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</si>
  <si>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</si>
  <si>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</si>
  <si>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</si>
  <si>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</si>
  <si>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</si>
  <si>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</si>
  <si>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</si>
  <si>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</si>
  <si>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</si>
  <si>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</si>
  <si>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</si>
  <si>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</si>
  <si>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</si>
  <si>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</si>
  <si>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</si>
  <si>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</si>
  <si>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</si>
  <si>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</si>
  <si>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</si>
  <si>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</si>
  <si>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</si>
  <si>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</si>
  <si>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</si>
  <si>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</si>
  <si>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</si>
  <si>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</si>
  <si>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</si>
  <si>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</si>
  <si>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</si>
  <si>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</si>
  <si>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</si>
  <si>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Cambio climático y calentamiento global</t>
  </si>
  <si>
    <t>l</t>
  </si>
  <si>
    <t>806A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</si>
  <si>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</si>
  <si>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</si>
  <si>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</si>
  <si>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</si>
  <si>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</si>
  <si>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</si>
  <si>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-Julio 2023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</si>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</sst>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32</v>
      </c>
      <c r="B14" s="9" t="s">
        <v>33</v>
      </c>
      <c r="C14" s="9" t="s">
        <v>34</v>
      </c>
      <c r="D14" s="9" t="s">
        <v>38</v>
      </c>
      <c r="E14" s="9">
        <v>18</v>
      </c>
      <c r="F14" s="9">
        <v>13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62.83</v>
      </c>
      <c r="N14" s="15">
        <v>0.72219999999999995</v>
      </c>
    </row>
    <row r="15" spans="1:14" s="11" customFormat="1" x14ac:dyDescent="0.2">
      <c r="A15" s="8" t="s">
        <v>36</v>
      </c>
      <c r="B15" s="9">
        <v>1</v>
      </c>
      <c r="C15" s="9" t="s">
        <v>35</v>
      </c>
      <c r="D15" s="9" t="s">
        <v>38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83.31</v>
      </c>
      <c r="N15" s="15">
        <v>68.75</v>
      </c>
    </row>
    <row r="16" spans="1:14" s="11" customFormat="1" x14ac:dyDescent="0.2">
      <c r="A16" s="8" t="s">
        <v>37</v>
      </c>
      <c r="B16" s="9">
        <v>1</v>
      </c>
      <c r="C16" s="9">
        <v>2064</v>
      </c>
      <c r="D16" s="9" t="s">
        <v>38</v>
      </c>
      <c r="E16" s="9">
        <v>37</v>
      </c>
      <c r="F16" s="9">
        <v>20</v>
      </c>
      <c r="G16" s="9"/>
      <c r="H16" s="10"/>
      <c r="I16" s="9">
        <v>17</v>
      </c>
      <c r="J16" s="10"/>
      <c r="K16" s="9">
        <v>0</v>
      </c>
      <c r="L16" s="10">
        <f t="shared" si="1"/>
        <v>0</v>
      </c>
      <c r="M16" s="9">
        <v>43.63</v>
      </c>
      <c r="N16" s="15">
        <v>54.05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17">
        <f>AVERAGE(M14:M27)</f>
        <v>63.256666666666661</v>
      </c>
      <c r="N28" s="19">
        <f>AVERAGE(N14:N27)</f>
        <v>41.174066666666668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-Julio 2023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Cambio climático y calentamiento global</v>
      </c>
      <c r="B14" s="9" t="s">
        <v>42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84.44</v>
      </c>
      <c r="N14" s="15">
        <v>72.22</v>
      </c>
    </row>
    <row r="15" spans="1:14" s="11" customFormat="1" x14ac:dyDescent="0.2">
      <c r="A15" s="9" t="str">
        <f>'1'!A15</f>
        <v>Gestion Ambiental ll</v>
      </c>
      <c r="B15" s="9" t="s">
        <v>43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Química Analítica</v>
      </c>
      <c r="B16" s="9" t="s">
        <v>42</v>
      </c>
      <c r="C16" s="9">
        <f>'1'!C16</f>
        <v>2064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68.45</v>
      </c>
      <c r="N16" s="15">
        <v>0.86109999999999998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>
        <f>SUM(F28:G28)/E28</f>
        <v>0.6901408450704225</v>
      </c>
      <c r="I28" s="17">
        <f t="shared" si="0"/>
        <v>22</v>
      </c>
      <c r="J28" s="18">
        <f t="shared" ref="J14:J28" si="2">I28/E28</f>
        <v>0.30985915492957744</v>
      </c>
      <c r="K28" s="17">
        <f>SUM(K14:K27)</f>
        <v>0</v>
      </c>
      <c r="L28" s="18">
        <f t="shared" si="1"/>
        <v>0</v>
      </c>
      <c r="M28" s="17">
        <f>AVERAGE(M14:M27)</f>
        <v>76.444999999999993</v>
      </c>
      <c r="N28" s="19">
        <f>AVERAGE(N14:N27)</f>
        <v>36.540549999999996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-Julio 2023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-Julio 2023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-Julio 2023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ref="H15:H27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2023-05-04T04:48:28Z</dcterms:modified>
  <cp:category/>
  <cp:contentStatus/>
</cp:coreProperties>
</file>