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951118FC-BDE9-4E33-A93E-46E6D3CD351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K28" i="10"/>
  <c r="G28" i="10"/>
  <c r="F28" i="10"/>
  <c r="E28" i="10"/>
  <c r="I28" i="10" s="1"/>
  <c r="I27" i="10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N28" i="22"/>
  <c r="K28" i="22"/>
  <c r="G28" i="22"/>
  <c r="F28" i="22"/>
  <c r="I24" i="22"/>
  <c r="I21" i="22"/>
  <c r="I20" i="22"/>
  <c r="I19" i="22"/>
  <c r="B37" i="10"/>
  <c r="L28" i="10" l="1"/>
  <c r="I23" i="22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<sst xmlns="http://schemas.openxmlformats.org/spreadsheetml/2006/main" count="189" uniqueCount="47">
  <si>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</si>
  <si>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</si>
  <si>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</si>
  <si>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</si>
  <si>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</si>
  <si>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</si>
  <si>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</si>
  <si>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</si>
  <si>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</si>
  <si>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</si>
  <si>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</si>
  <si>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</si>
  <si>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</si>
  <si>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</si>
  <si>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</si>
  <si>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</si>
  <si>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</si>
  <si>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</si>
  <si>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</si>
  <si>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</si>
  <si>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</si>
  <si>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</si>
  <si>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</si>
  <si>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</si>
  <si>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</si>
  <si>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</si>
  <si>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</si>
  <si>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</si>
  <si>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</si>
  <si>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</si>
  <si>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</si>
  <si>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</si>
  <si>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</si>
  <si>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</si>
  <si>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</si>
  <si>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</si>
  <si>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</si>
  <si>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</si>
  <si>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FISICA</t>
  </si>
  <si>
    <t>GESTIÓN DE LA CALIDAD DEL AIRE</t>
  </si>
  <si>
    <t>TALLER DE INVESTIGACIÓN I</t>
  </si>
  <si>
    <t>SEGURIDAD E HIGIENE INDUSTRIAL</t>
  </si>
  <si>
    <t>806 A</t>
  </si>
  <si>
    <t>FEBRERO JULIO 2023</t>
  </si>
  <si>
    <t>606 A</t>
  </si>
  <si>
    <t>206 B</t>
  </si>
  <si>
    <t>201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</si>
</sst>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43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>
        <v>1</v>
      </c>
      <c r="C14" s="8" t="s">
        <v>45</v>
      </c>
      <c r="D14" s="8" t="s">
        <v>35</v>
      </c>
      <c r="E14" s="8">
        <v>31</v>
      </c>
      <c r="F14" s="8">
        <v>25</v>
      </c>
      <c r="G14" s="8"/>
      <c r="H14" s="9"/>
      <c r="I14" s="8">
        <v>6</v>
      </c>
      <c r="J14" s="9"/>
      <c r="K14" s="8">
        <v>0</v>
      </c>
      <c r="L14" s="9">
        <v>0</v>
      </c>
      <c r="M14" s="8">
        <v>63</v>
      </c>
      <c r="N14" s="14">
        <v>0.81</v>
      </c>
    </row>
    <row r="15" spans="1:14" s="10" customFormat="1" ht="25.5" x14ac:dyDescent="0.2">
      <c r="A15" s="8" t="s">
        <v>41</v>
      </c>
      <c r="B15" s="8">
        <v>1</v>
      </c>
      <c r="C15" s="8" t="s">
        <v>46</v>
      </c>
      <c r="D15" s="8" t="s">
        <v>35</v>
      </c>
      <c r="E15" s="8">
        <v>31</v>
      </c>
      <c r="F15" s="8">
        <v>25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66</v>
      </c>
      <c r="N15" s="14">
        <v>0.81</v>
      </c>
    </row>
    <row r="16" spans="1:14" s="10" customFormat="1" ht="25.5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15</v>
      </c>
      <c r="F16" s="8">
        <v>13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71</v>
      </c>
      <c r="N16" s="14">
        <v>0.73</v>
      </c>
    </row>
    <row r="17" spans="1:14" s="10" customFormat="1" ht="25.5" x14ac:dyDescent="0.2">
      <c r="A17" s="8" t="s">
        <v>39</v>
      </c>
      <c r="B17" s="8">
        <v>1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71</v>
      </c>
      <c r="N17" s="14">
        <v>0.75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>
        <f t="shared" ref="I19:I28" si="0">(E19-SUM(F19:G19))-K19</f>
        <v>0</v>
      </c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>
        <f t="shared" si="0"/>
        <v>0</v>
      </c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>
        <f t="shared" si="0"/>
        <v>0</v>
      </c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>
        <f t="shared" si="0"/>
        <v>0</v>
      </c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>
        <f t="shared" si="0"/>
        <v>0</v>
      </c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>
        <f t="shared" si="0"/>
        <v>0</v>
      </c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>
        <f t="shared" si="0"/>
        <v>0</v>
      </c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>
        <f t="shared" si="0"/>
        <v>0</v>
      </c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>
        <f t="shared" si="0"/>
        <v>0</v>
      </c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f>SUM(F14:F27)</f>
        <v>79</v>
      </c>
      <c r="G28" s="16">
        <f>SUM(G14:G27)</f>
        <v>0</v>
      </c>
      <c r="H28" s="17"/>
      <c r="I28" s="16">
        <f t="shared" si="0"/>
        <v>14</v>
      </c>
      <c r="J28" s="17"/>
      <c r="K28" s="16">
        <f>SUM(K14:K27)</f>
        <v>0</v>
      </c>
      <c r="L28" s="17">
        <f t="shared" ref="L28" si="1">K28/E28</f>
        <v>0</v>
      </c>
      <c r="M28" s="16">
        <v>67</v>
      </c>
      <c r="N28" s="18">
        <f>AVERAGE(N14:N27)</f>
        <v>0.77500000000000002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1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>
        <v>1</v>
      </c>
      <c r="C14" s="8" t="s">
        <v>45</v>
      </c>
      <c r="D14" s="8" t="s">
        <v>35</v>
      </c>
      <c r="E14" s="8">
        <v>31</v>
      </c>
      <c r="F14" s="8">
        <v>26</v>
      </c>
      <c r="G14" s="8"/>
      <c r="H14" s="9"/>
      <c r="I14" s="8">
        <v>5</v>
      </c>
      <c r="J14" s="9"/>
      <c r="K14" s="8">
        <v>0</v>
      </c>
      <c r="L14" s="9">
        <v>0</v>
      </c>
      <c r="M14" s="8">
        <v>63</v>
      </c>
      <c r="N14" s="14">
        <v>0.81</v>
      </c>
    </row>
    <row r="15" spans="1:14" s="10" customFormat="1" ht="25.5" x14ac:dyDescent="0.2">
      <c r="A15" s="8" t="s">
        <v>41</v>
      </c>
      <c r="B15" s="8">
        <v>1</v>
      </c>
      <c r="C15" s="8" t="s">
        <v>46</v>
      </c>
      <c r="D15" s="8" t="s">
        <v>35</v>
      </c>
      <c r="E15" s="8">
        <v>31</v>
      </c>
      <c r="F15" s="8">
        <v>25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66</v>
      </c>
      <c r="N15" s="14">
        <v>0.81</v>
      </c>
    </row>
    <row r="16" spans="1:14" s="10" customFormat="1" ht="25.5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15</v>
      </c>
      <c r="F16" s="8">
        <v>13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71</v>
      </c>
      <c r="N16" s="14">
        <v>0.73</v>
      </c>
    </row>
    <row r="17" spans="1:14" s="10" customFormat="1" ht="25.5" x14ac:dyDescent="0.2">
      <c r="A17" s="8" t="s">
        <v>39</v>
      </c>
      <c r="B17" s="8">
        <v>1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71</v>
      </c>
      <c r="N17" s="14">
        <v>0.75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>
        <f t="shared" ref="I19:I28" si="0">(E19-SUM(F19:G19))-K19</f>
        <v>0</v>
      </c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>
        <f t="shared" si="0"/>
        <v>0</v>
      </c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>
        <f t="shared" si="0"/>
        <v>0</v>
      </c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>
        <f t="shared" si="0"/>
        <v>0</v>
      </c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>
        <f t="shared" si="0"/>
        <v>0</v>
      </c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>
        <f t="shared" si="0"/>
        <v>0</v>
      </c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>
        <f t="shared" si="0"/>
        <v>0</v>
      </c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>
        <f t="shared" si="0"/>
        <v>0</v>
      </c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>
        <f t="shared" si="0"/>
        <v>0</v>
      </c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f>SUM(F14:F27)</f>
        <v>80</v>
      </c>
      <c r="G28" s="16">
        <f>SUM(G14:G27)</f>
        <v>0</v>
      </c>
      <c r="H28" s="17">
        <f>SUM(F28:G28)/E28</f>
        <v>0.86021505376344087</v>
      </c>
      <c r="I28" s="16">
        <f t="shared" si="0"/>
        <v>13</v>
      </c>
      <c r="J28" s="17"/>
      <c r="K28" s="16">
        <f>SUM(K14:K27)</f>
        <v>0</v>
      </c>
      <c r="L28" s="17">
        <f t="shared" ref="L28" si="1">K28/E28</f>
        <v>0</v>
      </c>
      <c r="M28" s="16">
        <v>67</v>
      </c>
      <c r="N28" s="18">
        <f>AVERAGE(N14:N27)</f>
        <v>0.77500000000000002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2023-03-27T19:50:48Z</dcterms:modified>
  <cp:category/>
  <cp:contentStatus/>
</cp:coreProperties>
</file>