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E5ADE68E-7F8B-4F1E-9870-DAC37282A72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0" l="1"/>
  <c r="K28" i="10"/>
  <c r="G28" i="10"/>
  <c r="F28" i="10"/>
  <c r="E28" i="10"/>
  <c r="I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F28" i="23"/>
  <c r="B10" i="23"/>
  <c r="B37" i="23" s="1"/>
  <c r="L8" i="23"/>
  <c r="H8" i="23"/>
  <c r="E8" i="23"/>
  <c r="B10" i="22"/>
  <c r="B37" i="22" s="1"/>
  <c r="N28" i="22"/>
  <c r="K28" i="22"/>
  <c r="B37" i="10"/>
  <c r="L28" i="10" l="1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<sst xmlns="http://schemas.openxmlformats.org/spreadsheetml/2006/main" count="218" uniqueCount="50">
  <si>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</si>
  <si>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</si>
  <si>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</si>
  <si>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</si>
  <si>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</si>
  <si>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</si>
  <si>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</si>
  <si>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</si>
  <si>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</si>
  <si>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</si>
  <si>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</si>
  <si>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</si>
  <si>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</si>
  <si>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</si>
  <si>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</si>
  <si>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</si>
  <si>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</si>
  <si>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</si>
  <si>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</si>
  <si>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</si>
  <si>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</si>
  <si>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</si>
  <si>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</si>
  <si>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</si>
  <si>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</si>
  <si>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</si>
  <si>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</si>
  <si>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</si>
  <si>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</si>
  <si>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</si>
  <si>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</si>
  <si>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</si>
  <si>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</si>
  <si>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</si>
  <si>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</si>
  <si>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</si>
  <si>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</si>
  <si>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</si>
  <si>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FISICA</t>
  </si>
  <si>
    <t>GESTIÓN DE LA CALIDAD DEL AIRE</t>
  </si>
  <si>
    <t>TALLER DE INVESTIGACIÓN I</t>
  </si>
  <si>
    <t>SEGURIDAD E HIGIENE INDUSTRIAL</t>
  </si>
  <si>
    <t>806 A</t>
  </si>
  <si>
    <t>FEBRERO JULIO 2023</t>
  </si>
  <si>
    <t>606 A</t>
  </si>
  <si>
    <t>206 B</t>
  </si>
  <si>
    <t>201 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</si>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</sst>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I19" sqref="I19: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43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>
        <v>1</v>
      </c>
      <c r="C14" s="8" t="s">
        <v>45</v>
      </c>
      <c r="D14" s="8" t="s">
        <v>35</v>
      </c>
      <c r="E14" s="8">
        <v>31</v>
      </c>
      <c r="F14" s="8">
        <v>25</v>
      </c>
      <c r="G14" s="8"/>
      <c r="H14" s="9"/>
      <c r="I14" s="8">
        <v>6</v>
      </c>
      <c r="J14" s="9"/>
      <c r="K14" s="8">
        <v>0</v>
      </c>
      <c r="L14" s="9">
        <v>0</v>
      </c>
      <c r="M14" s="8">
        <v>63</v>
      </c>
      <c r="N14" s="14">
        <v>0.81</v>
      </c>
    </row>
    <row r="15" spans="1:14" s="10" customFormat="1" ht="25.5" x14ac:dyDescent="0.2">
      <c r="A15" s="8" t="s">
        <v>41</v>
      </c>
      <c r="B15" s="8">
        <v>1</v>
      </c>
      <c r="C15" s="8" t="s">
        <v>46</v>
      </c>
      <c r="D15" s="8" t="s">
        <v>35</v>
      </c>
      <c r="E15" s="8">
        <v>31</v>
      </c>
      <c r="F15" s="8">
        <v>25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66</v>
      </c>
      <c r="N15" s="14">
        <v>0.81</v>
      </c>
    </row>
    <row r="16" spans="1:14" s="10" customFormat="1" ht="25.5" x14ac:dyDescent="0.2">
      <c r="A16" s="8" t="s">
        <v>40</v>
      </c>
      <c r="B16" s="8">
        <v>1</v>
      </c>
      <c r="C16" s="8" t="s">
        <v>44</v>
      </c>
      <c r="D16" s="8" t="s">
        <v>35</v>
      </c>
      <c r="E16" s="8">
        <v>15</v>
      </c>
      <c r="F16" s="8">
        <v>13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71</v>
      </c>
      <c r="N16" s="14">
        <v>0.73</v>
      </c>
    </row>
    <row r="17" spans="1:14" s="10" customFormat="1" ht="25.5" x14ac:dyDescent="0.2">
      <c r="A17" s="8" t="s">
        <v>39</v>
      </c>
      <c r="B17" s="8">
        <v>1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71</v>
      </c>
      <c r="N17" s="14">
        <v>0.75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f>SUM(F14:F27)</f>
        <v>79</v>
      </c>
      <c r="G28" s="16">
        <f>SUM(G14:G27)</f>
        <v>0</v>
      </c>
      <c r="H28" s="17"/>
      <c r="I28" s="16">
        <f t="shared" ref="I28" si="0">(E28-SUM(F28:G28))-K28</f>
        <v>14</v>
      </c>
      <c r="J28" s="17"/>
      <c r="K28" s="16">
        <f>SUM(K14:K27)</f>
        <v>0</v>
      </c>
      <c r="L28" s="17">
        <f t="shared" ref="L28" si="1">K28/E28</f>
        <v>0</v>
      </c>
      <c r="M28" s="16">
        <v>67</v>
      </c>
      <c r="N28" s="18">
        <f>AVERAGE(N14:N27)</f>
        <v>0.77500000000000002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47</v>
      </c>
      <c r="C14" s="8" t="s">
        <v>45</v>
      </c>
      <c r="D14" s="8" t="s">
        <v>35</v>
      </c>
      <c r="E14" s="8">
        <v>31</v>
      </c>
      <c r="F14" s="8">
        <v>16</v>
      </c>
      <c r="G14" s="8"/>
      <c r="H14" s="9"/>
      <c r="I14" s="8">
        <v>15</v>
      </c>
      <c r="J14" s="9"/>
      <c r="K14" s="8">
        <v>0</v>
      </c>
      <c r="L14" s="9">
        <v>0</v>
      </c>
      <c r="M14" s="8">
        <v>42</v>
      </c>
      <c r="N14" s="14">
        <v>0.52</v>
      </c>
    </row>
    <row r="15" spans="1:14" s="10" customFormat="1" ht="25.5" x14ac:dyDescent="0.2">
      <c r="A15" s="8" t="s">
        <v>41</v>
      </c>
      <c r="B15" s="8" t="s">
        <v>47</v>
      </c>
      <c r="C15" s="8" t="s">
        <v>45</v>
      </c>
      <c r="D15" s="8" t="s">
        <v>35</v>
      </c>
      <c r="E15" s="8">
        <v>31</v>
      </c>
      <c r="F15" s="8">
        <v>22</v>
      </c>
      <c r="G15" s="8"/>
      <c r="H15" s="9"/>
      <c r="I15" s="8">
        <v>9</v>
      </c>
      <c r="J15" s="9"/>
      <c r="K15" s="8">
        <v>0</v>
      </c>
      <c r="L15" s="9">
        <v>0</v>
      </c>
      <c r="M15" s="8">
        <v>52</v>
      </c>
      <c r="N15" s="14">
        <v>0.68</v>
      </c>
    </row>
    <row r="16" spans="1:14" s="10" customFormat="1" ht="25.5" x14ac:dyDescent="0.2">
      <c r="A16" s="8" t="s">
        <v>40</v>
      </c>
      <c r="B16" s="8" t="s">
        <v>47</v>
      </c>
      <c r="C16" s="8" t="s">
        <v>44</v>
      </c>
      <c r="D16" s="8" t="s">
        <v>35</v>
      </c>
      <c r="E16" s="8">
        <v>15</v>
      </c>
      <c r="F16" s="8">
        <v>12</v>
      </c>
      <c r="G16" s="8"/>
      <c r="H16" s="9"/>
      <c r="I16" s="8">
        <v>3</v>
      </c>
      <c r="J16" s="9"/>
      <c r="K16" s="8">
        <v>0</v>
      </c>
      <c r="L16" s="9">
        <v>0</v>
      </c>
      <c r="M16" s="8">
        <v>67</v>
      </c>
      <c r="N16" s="14">
        <v>0.8</v>
      </c>
    </row>
    <row r="17" spans="1:14" s="10" customFormat="1" ht="25.5" x14ac:dyDescent="0.2">
      <c r="A17" s="8" t="s">
        <v>39</v>
      </c>
      <c r="B17" s="8" t="s">
        <v>47</v>
      </c>
      <c r="C17" s="8" t="s">
        <v>42</v>
      </c>
      <c r="D17" s="8" t="s">
        <v>35</v>
      </c>
      <c r="E17" s="8">
        <v>16</v>
      </c>
      <c r="F17" s="8">
        <v>16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79</v>
      </c>
      <c r="N17" s="14">
        <v>0.44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93</v>
      </c>
      <c r="F28" s="16">
        <v>66</v>
      </c>
      <c r="G28" s="16"/>
      <c r="H28" s="17"/>
      <c r="I28" s="16">
        <v>27</v>
      </c>
      <c r="J28" s="17"/>
      <c r="K28" s="16">
        <f>SUM(K14:K27)</f>
        <v>0</v>
      </c>
      <c r="L28" s="17">
        <f t="shared" ref="L28" si="0">K28/E28</f>
        <v>0</v>
      </c>
      <c r="M28" s="16">
        <v>60</v>
      </c>
      <c r="N28" s="18">
        <f>AVERAGE(N14:N27)</f>
        <v>0.61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48</v>
      </c>
      <c r="C14" s="8" t="s">
        <v>45</v>
      </c>
      <c r="D14" s="8" t="s">
        <v>35</v>
      </c>
      <c r="E14" s="8">
        <v>31</v>
      </c>
      <c r="F14" s="8">
        <v>9</v>
      </c>
      <c r="G14" s="8"/>
      <c r="H14" s="9"/>
      <c r="I14" s="8">
        <v>22</v>
      </c>
      <c r="J14" s="9"/>
      <c r="K14" s="8">
        <v>0</v>
      </c>
      <c r="L14" s="9"/>
      <c r="M14" s="8">
        <v>23</v>
      </c>
      <c r="N14" s="14">
        <v>0.28999999999999998</v>
      </c>
    </row>
    <row r="15" spans="1:14" s="10" customFormat="1" ht="25.5" x14ac:dyDescent="0.2">
      <c r="A15" s="8" t="s">
        <v>38</v>
      </c>
      <c r="B15" s="8" t="s">
        <v>49</v>
      </c>
      <c r="C15" s="8" t="s">
        <v>45</v>
      </c>
      <c r="D15" s="8" t="s">
        <v>35</v>
      </c>
      <c r="E15" s="8">
        <v>31</v>
      </c>
      <c r="F15" s="8">
        <v>19</v>
      </c>
      <c r="G15" s="8"/>
      <c r="H15" s="9"/>
      <c r="I15" s="8">
        <v>12</v>
      </c>
      <c r="J15" s="9"/>
      <c r="K15" s="8">
        <v>0</v>
      </c>
      <c r="L15" s="9"/>
      <c r="M15" s="8">
        <v>49</v>
      </c>
      <c r="N15" s="14">
        <v>0.61</v>
      </c>
    </row>
    <row r="16" spans="1:14" s="10" customFormat="1" ht="25.5" x14ac:dyDescent="0.2">
      <c r="A16" s="8" t="s">
        <v>41</v>
      </c>
      <c r="B16" s="8" t="s">
        <v>48</v>
      </c>
      <c r="C16" s="8" t="s">
        <v>45</v>
      </c>
      <c r="D16" s="8" t="s">
        <v>35</v>
      </c>
      <c r="E16" s="8">
        <v>31</v>
      </c>
      <c r="F16" s="8">
        <v>21</v>
      </c>
      <c r="G16" s="8"/>
      <c r="H16" s="9"/>
      <c r="I16" s="8">
        <v>10</v>
      </c>
      <c r="J16" s="9"/>
      <c r="K16" s="8">
        <v>0</v>
      </c>
      <c r="L16" s="9"/>
      <c r="M16" s="8">
        <v>55</v>
      </c>
      <c r="N16" s="14">
        <v>0.68</v>
      </c>
    </row>
    <row r="17" spans="1:14" s="10" customFormat="1" ht="25.5" x14ac:dyDescent="0.2">
      <c r="A17" s="8" t="s">
        <v>41</v>
      </c>
      <c r="B17" s="8" t="s">
        <v>49</v>
      </c>
      <c r="C17" s="8" t="s">
        <v>45</v>
      </c>
      <c r="D17" s="8" t="s">
        <v>35</v>
      </c>
      <c r="E17" s="8">
        <v>31</v>
      </c>
      <c r="F17" s="8">
        <v>26</v>
      </c>
      <c r="G17" s="8"/>
      <c r="H17" s="9"/>
      <c r="I17" s="8">
        <v>5</v>
      </c>
      <c r="J17" s="9"/>
      <c r="K17" s="8">
        <v>0</v>
      </c>
      <c r="L17" s="9"/>
      <c r="M17" s="8">
        <v>62</v>
      </c>
      <c r="N17" s="14">
        <v>0.84</v>
      </c>
    </row>
    <row r="18" spans="1:14" s="10" customFormat="1" ht="25.5" x14ac:dyDescent="0.2">
      <c r="A18" s="8" t="s">
        <v>39</v>
      </c>
      <c r="B18" s="8" t="s">
        <v>48</v>
      </c>
      <c r="C18" s="8" t="s">
        <v>42</v>
      </c>
      <c r="D18" s="8" t="s">
        <v>35</v>
      </c>
      <c r="E18" s="8">
        <v>16</v>
      </c>
      <c r="F18" s="8">
        <v>11</v>
      </c>
      <c r="G18" s="8"/>
      <c r="H18" s="9"/>
      <c r="I18" s="8">
        <v>5</v>
      </c>
      <c r="J18" s="9"/>
      <c r="K18" s="8">
        <v>0</v>
      </c>
      <c r="L18" s="9"/>
      <c r="M18" s="8">
        <v>57</v>
      </c>
      <c r="N18" s="14">
        <v>0.69</v>
      </c>
    </row>
    <row r="19" spans="1:14" s="10" customFormat="1" ht="25.5" x14ac:dyDescent="0.2">
      <c r="A19" s="8" t="s">
        <v>39</v>
      </c>
      <c r="B19" s="8" t="s">
        <v>49</v>
      </c>
      <c r="C19" s="8" t="s">
        <v>42</v>
      </c>
      <c r="D19" s="8" t="s">
        <v>35</v>
      </c>
      <c r="E19" s="8">
        <v>16</v>
      </c>
      <c r="F19" s="8">
        <v>15</v>
      </c>
      <c r="G19" s="8"/>
      <c r="H19" s="9"/>
      <c r="I19" s="8">
        <v>1</v>
      </c>
      <c r="J19" s="9"/>
      <c r="K19" s="8">
        <v>0</v>
      </c>
      <c r="L19" s="9"/>
      <c r="M19" s="8">
        <v>72</v>
      </c>
      <c r="N19" s="14">
        <v>0.81</v>
      </c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156</v>
      </c>
      <c r="F28" s="16">
        <f>SUM(F14:F27)</f>
        <v>101</v>
      </c>
      <c r="G28" s="16"/>
      <c r="H28" s="17"/>
      <c r="I28" s="16">
        <f t="shared" ref="I28" si="0">(E28-SUM(F28:G28))-K28</f>
        <v>55</v>
      </c>
      <c r="J28" s="17"/>
      <c r="K28" s="16">
        <v>0</v>
      </c>
      <c r="L28" s="17"/>
      <c r="M28" s="16">
        <v>53</v>
      </c>
      <c r="N28" s="18">
        <v>0.65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FEBRERO JULIO 2023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'1'!A19</f>
        <v>0</v>
      </c>
      <c r="B19" s="8"/>
      <c r="C19" s="8">
        <f>'1'!C19</f>
        <v>0</v>
      </c>
      <c r="D19" s="8">
        <f>'1'!D19</f>
        <v>0</v>
      </c>
      <c r="E19" s="8">
        <f>'1'!E19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'1'!A20</f>
        <v>0</v>
      </c>
      <c r="B20" s="8"/>
      <c r="C20" s="8">
        <f>'1'!C20</f>
        <v>0</v>
      </c>
      <c r="D20" s="8">
        <f>'1'!D20</f>
        <v>0</v>
      </c>
      <c r="E20" s="8">
        <f>'1'!E20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'1'!A21</f>
        <v>0</v>
      </c>
      <c r="B21" s="8"/>
      <c r="C21" s="8">
        <f>'1'!C21</f>
        <v>0</v>
      </c>
      <c r="D21" s="8">
        <f>'1'!D21</f>
        <v>0</v>
      </c>
      <c r="E21" s="8">
        <f>'1'!E21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'1'!A22</f>
        <v>0</v>
      </c>
      <c r="B22" s="8"/>
      <c r="C22" s="8">
        <f>'1'!C22</f>
        <v>0</v>
      </c>
      <c r="D22" s="8">
        <f>'1'!D22</f>
        <v>0</v>
      </c>
      <c r="E22" s="8">
        <f>'1'!E22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'1'!A23</f>
        <v>0</v>
      </c>
      <c r="B23" s="8"/>
      <c r="C23" s="8">
        <f>'1'!C23</f>
        <v>0</v>
      </c>
      <c r="D23" s="8">
        <f>'1'!D23</f>
        <v>0</v>
      </c>
      <c r="E23" s="8">
        <f>'1'!E23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'1'!A24</f>
        <v>0</v>
      </c>
      <c r="B24" s="8"/>
      <c r="C24" s="8">
        <f>'1'!C24</f>
        <v>0</v>
      </c>
      <c r="D24" s="8">
        <f>'1'!D24</f>
        <v>0</v>
      </c>
      <c r="E24" s="8">
        <f>'1'!E24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'1'!A25</f>
        <v>0</v>
      </c>
      <c r="B25" s="8"/>
      <c r="C25" s="8">
        <f>'1'!C25</f>
        <v>0</v>
      </c>
      <c r="D25" s="8">
        <f>'1'!D25</f>
        <v>0</v>
      </c>
      <c r="E25" s="8">
        <f>'1'!E25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'1'!A26</f>
        <v>0</v>
      </c>
      <c r="B26" s="8"/>
      <c r="C26" s="8">
        <f>'1'!C26</f>
        <v>0</v>
      </c>
      <c r="D26" s="8">
        <f>'1'!D26</f>
        <v>0</v>
      </c>
      <c r="E26" s="8">
        <f>'1'!E26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'1'!A27</f>
        <v>0</v>
      </c>
      <c r="B27" s="8"/>
      <c r="C27" s="8">
        <f>'1'!C27</f>
        <v>0</v>
      </c>
      <c r="D27" s="8">
        <f>'1'!D27</f>
        <v>0</v>
      </c>
      <c r="E27" s="8">
        <f>'1'!E27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2023-06-01T04:35:27Z</dcterms:modified>
  <cp:category/>
  <cp:contentStatus/>
</cp:coreProperties>
</file>