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esktop\2023-A\REPORTES PARCIALES\"/>
    </mc:Choice>
  </mc:AlternateContent>
  <xr:revisionPtr revIDLastSave="0" documentId="13_ncr:1_{219743CE-EF60-4A1F-A7D0-2764A159610B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2" l="1"/>
  <c r="H15" i="25" l="1"/>
  <c r="E15" i="25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0" i="24"/>
  <c r="I19" i="24"/>
  <c r="I18" i="24"/>
  <c r="I17" i="24"/>
  <c r="E16" i="24"/>
  <c r="I16" i="24" s="1"/>
  <c r="D16" i="24"/>
  <c r="C16" i="24"/>
  <c r="A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<sst xmlns="http://schemas.openxmlformats.org/spreadsheetml/2006/main" count="219" uniqueCount="69">
  <si>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</si>
  <si>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</si>
  <si>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</si>
  <si>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</si>
  <si>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</si>
  <si>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</si>
  <si>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</si>
  <si>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</si>
  <si>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</si>
  <si>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</si>
  <si>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</si>
  <si>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</si>
  <si>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</si>
  <si>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</si>
  <si>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</si>
  <si>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</si>
  <si>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</si>
  <si>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</si>
  <si>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</si>
  <si>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</si>
  <si>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</si>
  <si>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</si>
  <si>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</si>
  <si>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</si>
  <si>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</si>
  <si>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</si>
  <si>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</si>
  <si>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</si>
  <si>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</si>
  <si>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</si>
  <si>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</si>
  <si>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</si>
  <si>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</si>
  <si>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</si>
  <si>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</si>
  <si>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ING. ARTEMIO HIDALGO VELASCO</t>
  </si>
  <si>
    <t>D.E. TONATIUH SOSME SANCHEZ</t>
  </si>
  <si>
    <t>FUNDAMENTOS DE FISICA</t>
  </si>
  <si>
    <t>107 A</t>
  </si>
  <si>
    <t>IGEM</t>
  </si>
  <si>
    <t>ESTADISTICA PARA LA ADMINISTRACIÓN II</t>
  </si>
  <si>
    <t>MATEMATICAS APLICADAS A LA ADMINISTRACIÓN</t>
  </si>
  <si>
    <t>105 A</t>
  </si>
  <si>
    <t>FISICA GENERAL</t>
  </si>
  <si>
    <t>304 A</t>
  </si>
  <si>
    <t>ISIC</t>
  </si>
  <si>
    <t>II</t>
  </si>
  <si>
    <t>III</t>
  </si>
  <si>
    <t>IV</t>
  </si>
  <si>
    <t>V</t>
  </si>
  <si>
    <t>D. E. TONATIUH SOSME SANCHEZ</t>
  </si>
  <si>
    <t>305 A</t>
  </si>
  <si>
    <t>VI</t>
  </si>
  <si>
    <t>VII</t>
  </si>
  <si>
    <t xml:space="preserve">304 A </t>
  </si>
  <si>
    <t>I-V</t>
  </si>
  <si>
    <t>I-IV</t>
  </si>
  <si>
    <t>I-VII</t>
  </si>
  <si>
    <t>FEBRERO-JULIO 2023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</si>
  <si>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</si>
  <si>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</si>
  <si>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</si>
  <si>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</si>
  <si>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</si>
  <si>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</si>
  <si>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 xml:space="preserve"> 205 A</t>
  </si>
  <si>
    <t>PROBABILIDAD Y ESTADISTICA</t>
  </si>
  <si>
    <t>202 A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</si>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</sst>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58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59</v>
      </c>
      <c r="B14" s="9" t="s">
        <v>21</v>
      </c>
      <c r="C14" s="9" t="s">
        <v>60</v>
      </c>
      <c r="D14" s="9" t="s">
        <v>39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0.54</v>
      </c>
    </row>
    <row r="15" spans="1:14" s="11" customFormat="1" ht="26.4" x14ac:dyDescent="0.25">
      <c r="A15" s="8" t="s">
        <v>61</v>
      </c>
      <c r="B15" s="9" t="s">
        <v>21</v>
      </c>
      <c r="C15" s="9" t="s">
        <v>62</v>
      </c>
      <c r="D15" s="9" t="s">
        <v>63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8" t="s">
        <v>64</v>
      </c>
      <c r="B16" s="9" t="s">
        <v>21</v>
      </c>
      <c r="C16" s="9" t="s">
        <v>65</v>
      </c>
      <c r="D16" s="9" t="s">
        <v>34</v>
      </c>
      <c r="E16" s="9">
        <v>29</v>
      </c>
      <c r="F16" s="9">
        <v>29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0.69</v>
      </c>
    </row>
    <row r="17" spans="1:18" s="11" customFormat="1" ht="26.4" x14ac:dyDescent="0.25">
      <c r="A17" s="8" t="s">
        <v>66</v>
      </c>
      <c r="B17" s="9" t="s">
        <v>21</v>
      </c>
      <c r="C17" s="9" t="s">
        <v>67</v>
      </c>
      <c r="D17" s="9" t="s">
        <v>68</v>
      </c>
      <c r="E17" s="9">
        <v>34</v>
      </c>
      <c r="F17" s="9">
        <v>30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81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109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90</v>
      </c>
      <c r="N28" s="19">
        <f>AVERAGE(N14:N27)</f>
        <v>0.67999999999999994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46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FISICA PARA INFORMATICA</v>
      </c>
      <c r="B15" s="9" t="s">
        <v>46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46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 t="str">
        <f>'1'!A17</f>
        <v>PROBABILIDAD Y ESTADISTICA</v>
      </c>
      <c r="B17" s="9" t="s">
        <v>46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34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0.79</v>
      </c>
    </row>
    <row r="18" spans="1:14" s="11" customFormat="1" ht="26.4" x14ac:dyDescent="0.25">
      <c r="A18" s="9" t="s">
        <v>64</v>
      </c>
      <c r="B18" s="9" t="s">
        <v>47</v>
      </c>
      <c r="C18" s="9" t="s">
        <v>62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47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FISICA PARA INFORMATICA</v>
      </c>
      <c r="B15" s="9" t="s">
        <v>47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ESTADISTICA PARA LA ADMINISTRACIÓN I</v>
      </c>
      <c r="B16" s="9" t="s">
        <v>48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ht="26.4" x14ac:dyDescent="0.25">
      <c r="A17" s="9" t="str">
        <f>'1'!A17</f>
        <v>PROBABILIDAD Y ESTADISTICA</v>
      </c>
      <c r="B17" s="9" t="s">
        <v>47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27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98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48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31</v>
      </c>
      <c r="G14" s="9"/>
      <c r="H14" s="10"/>
      <c r="I14" s="9">
        <f t="shared" ref="I14:I28" si="0">(E14-SUM(F14:G14))-K14</f>
        <v>-5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6.4" x14ac:dyDescent="0.25">
      <c r="A15" s="9" t="s">
        <v>41</v>
      </c>
      <c r="B15" s="9" t="s">
        <v>49</v>
      </c>
      <c r="C15" s="9" t="s">
        <v>42</v>
      </c>
      <c r="D15" s="9" t="s">
        <v>34</v>
      </c>
      <c r="E15" s="9">
        <v>33</v>
      </c>
      <c r="F15" s="9">
        <v>31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89</v>
      </c>
      <c r="N15" s="15">
        <v>0.79</v>
      </c>
    </row>
    <row r="16" spans="1:14" s="11" customFormat="1" ht="26.4" x14ac:dyDescent="0.25">
      <c r="A16" s="9" t="str">
        <f>'1'!A16</f>
        <v>ESTADISTICA PARA LA ADMINISTRACIÓN I</v>
      </c>
      <c r="B16" s="9" t="s">
        <v>48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31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88</v>
      </c>
      <c r="N16" s="15">
        <v>0.79</v>
      </c>
    </row>
    <row r="17" spans="1:14" s="11" customFormat="1" ht="26.4" x14ac:dyDescent="0.25">
      <c r="A17" s="9" t="s">
        <v>40</v>
      </c>
      <c r="B17" s="9" t="s">
        <v>49</v>
      </c>
      <c r="C17" s="9" t="s">
        <v>51</v>
      </c>
      <c r="D17" s="9" t="s">
        <v>34</v>
      </c>
      <c r="E17" s="9">
        <v>34</v>
      </c>
      <c r="F17" s="9">
        <v>31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37</v>
      </c>
      <c r="B18" s="9" t="s">
        <v>48</v>
      </c>
      <c r="C18" s="9" t="s">
        <v>38</v>
      </c>
      <c r="D18" s="9" t="s">
        <v>39</v>
      </c>
      <c r="E18" s="9">
        <v>40</v>
      </c>
      <c r="F18" s="9">
        <v>35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84</v>
      </c>
      <c r="N18" s="15">
        <v>0.83</v>
      </c>
    </row>
    <row r="19" spans="1:14" s="11" customFormat="1" ht="26.4" x14ac:dyDescent="0.25">
      <c r="A19" s="9" t="s">
        <v>43</v>
      </c>
      <c r="B19" s="9" t="s">
        <v>52</v>
      </c>
      <c r="C19" s="9" t="s">
        <v>44</v>
      </c>
      <c r="D19" s="9" t="s">
        <v>45</v>
      </c>
      <c r="E19" s="9"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87</v>
      </c>
      <c r="N19" s="15">
        <v>0.84</v>
      </c>
    </row>
    <row r="20" spans="1:14" s="11" customFormat="1" ht="26.4" x14ac:dyDescent="0.25">
      <c r="A20" s="9" t="s">
        <v>43</v>
      </c>
      <c r="B20" s="9" t="s">
        <v>53</v>
      </c>
      <c r="C20" s="9" t="s">
        <v>54</v>
      </c>
      <c r="D20" s="9" t="s">
        <v>45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89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200</v>
      </c>
      <c r="F28" s="17">
        <f>SUM(F14:F27)</f>
        <v>195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87.142857142857139</v>
      </c>
      <c r="N28" s="19">
        <f>AVERAGE(N14:N27)</f>
        <v>0.79428571428571437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55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>
        <v>4</v>
      </c>
      <c r="H14" s="10">
        <f>(F14+G14)/E14</f>
        <v>1.1538461538461537</v>
      </c>
      <c r="I14" s="9">
        <f t="shared" ref="I14:I28" si="0">(E14-SUM(F14:G14))-K14</f>
        <v>-4</v>
      </c>
      <c r="J14" s="10">
        <f t="shared" ref="J14:J28" si="1">I14/E14</f>
        <v>-0.15384615384615385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FISICA PARA INFORMATICA</v>
      </c>
      <c r="B15" s="9" t="s">
        <v>56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34</v>
      </c>
      <c r="G15" s="9">
        <v>2</v>
      </c>
      <c r="H15" s="10">
        <f>(F15+G15)/E15</f>
        <v>1.5</v>
      </c>
      <c r="I15" s="9">
        <f t="shared" si="0"/>
        <v>-12</v>
      </c>
      <c r="J15" s="10">
        <f t="shared" si="1"/>
        <v>-0.5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</v>
      </c>
      <c r="B16" s="9" t="s">
        <v>55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30</v>
      </c>
      <c r="G16" s="9">
        <v>3</v>
      </c>
      <c r="H16" s="10">
        <f>(F16+G16)/E16</f>
        <v>1.1379310344827587</v>
      </c>
      <c r="I16" s="9">
        <f t="shared" si="0"/>
        <v>-4</v>
      </c>
      <c r="J16" s="10">
        <f t="shared" si="1"/>
        <v>-0.13793103448275862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PROBABILIDAD Y ESTADISTICA</v>
      </c>
      <c r="B17" s="9" t="s">
        <v>57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17</v>
      </c>
      <c r="G17" s="9">
        <v>2</v>
      </c>
      <c r="H17" s="10">
        <f>(F17+G17)/E17</f>
        <v>0.55882352941176472</v>
      </c>
      <c r="I17" s="9">
        <f t="shared" si="0"/>
        <v>15</v>
      </c>
      <c r="J17" s="10">
        <f t="shared" si="1"/>
        <v>0.44117647058823528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107</v>
      </c>
      <c r="G28" s="17">
        <f>SUM(G14:G27)</f>
        <v>11</v>
      </c>
      <c r="H28" s="18">
        <f>SUM(F28:G28)/E28</f>
        <v>1.0442477876106195</v>
      </c>
      <c r="I28" s="17">
        <f t="shared" si="0"/>
        <v>-5</v>
      </c>
      <c r="J28" s="18">
        <f t="shared" si="1"/>
        <v>-4.4247787610619468E-2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2023-05-29T19:35:11Z</dcterms:modified>
  <cp:category/>
  <cp:contentStatus/>
</cp:coreProperties>
</file>