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REPORTE DE UNIDAD\"/>
    </mc:Choice>
  </mc:AlternateContent>
  <xr:revisionPtr revIDLastSave="0" documentId="13_ncr:1_{FBA8038F-6980-4EE4-9A3E-EE052E0FE17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2" l="1"/>
  <c r="I28" i="10"/>
  <c r="L17" i="22"/>
  <c r="L16" i="22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<sst xmlns="http://schemas.openxmlformats.org/spreadsheetml/2006/main" count="207" uniqueCount="51">
  <si>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</si>
  <si>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</si>
  <si>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</si>
  <si>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</si>
  <si>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</si>
  <si>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</si>
  <si>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</si>
  <si>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</si>
  <si>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</si>
  <si>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</si>
  <si>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</si>
  <si>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</si>
  <si>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</si>
  <si>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</si>
  <si>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</si>
  <si>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</si>
  <si>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</si>
  <si>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</si>
  <si>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</si>
  <si>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</si>
  <si>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</si>
  <si>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</si>
  <si>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</si>
  <si>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</si>
  <si>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</si>
  <si>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</si>
  <si>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</si>
  <si>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</si>
  <si>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</si>
  <si>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</si>
  <si>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</si>
  <si>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</si>
  <si>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</si>
  <si>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</si>
  <si>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−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</si>
  <si>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</si>
  <si>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</si>
  <si>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</si>
  <si>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</si>
  <si>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</si>
  <si>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</si>
  <si>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 xml:space="preserve">CALCULO INTEGRAL </t>
  </si>
  <si>
    <t>206-A</t>
  </si>
  <si>
    <t>CALCULO INTEGRAL</t>
  </si>
  <si>
    <t>206-B</t>
  </si>
  <si>
    <t>FISICOQUIMICA I</t>
  </si>
  <si>
    <t>406-A</t>
  </si>
  <si>
    <t>FUNDAMENTOS DE TERMODINAMICA</t>
  </si>
  <si>
    <t>411-B</t>
  </si>
  <si>
    <t>FEB -JUL 2023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</si>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</sst>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31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3</v>
      </c>
      <c r="I8" s="45" t="s">
        <v>7</v>
      </c>
      <c r="J8" s="45"/>
      <c r="K8" s="45"/>
      <c r="L8" s="39" t="s">
        <v>49</v>
      </c>
      <c r="M8" s="39"/>
      <c r="N8" s="39"/>
    </row>
    <row r="10" spans="1:14" x14ac:dyDescent="0.2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8" t="s">
        <v>41</v>
      </c>
      <c r="B14" s="9">
        <v>1</v>
      </c>
      <c r="C14" s="21" t="s">
        <v>42</v>
      </c>
      <c r="D14" s="9" t="s">
        <v>33</v>
      </c>
      <c r="E14" s="9">
        <v>28</v>
      </c>
      <c r="F14" s="30">
        <v>19</v>
      </c>
      <c r="G14" s="9"/>
      <c r="H14" s="10"/>
      <c r="I14" s="30">
        <v>9</v>
      </c>
      <c r="J14" s="10"/>
      <c r="K14" s="9"/>
      <c r="L14" s="31">
        <v>0</v>
      </c>
      <c r="M14" s="9">
        <v>49</v>
      </c>
      <c r="N14" s="31">
        <v>0.68</v>
      </c>
    </row>
    <row r="15" spans="1:14" s="11" customFormat="1" ht="24" x14ac:dyDescent="0.2">
      <c r="A15" s="8" t="s">
        <v>43</v>
      </c>
      <c r="B15" s="9">
        <v>1</v>
      </c>
      <c r="C15" s="21" t="s">
        <v>44</v>
      </c>
      <c r="D15" s="9" t="s">
        <v>33</v>
      </c>
      <c r="E15" s="9">
        <v>24</v>
      </c>
      <c r="F15" s="9">
        <v>17</v>
      </c>
      <c r="G15" s="9"/>
      <c r="H15" s="10"/>
      <c r="I15" s="9">
        <v>7</v>
      </c>
      <c r="J15" s="10"/>
      <c r="K15" s="9"/>
      <c r="L15" s="10">
        <v>0</v>
      </c>
      <c r="M15" s="9">
        <v>57</v>
      </c>
      <c r="N15" s="10">
        <v>0.71</v>
      </c>
    </row>
    <row r="16" spans="1:14" s="11" customFormat="1" x14ac:dyDescent="0.2">
      <c r="A16" s="8" t="s">
        <v>45</v>
      </c>
      <c r="B16" s="9">
        <v>1</v>
      </c>
      <c r="C16" s="21" t="s">
        <v>46</v>
      </c>
      <c r="D16" s="9" t="s">
        <v>33</v>
      </c>
      <c r="E16" s="9">
        <v>27</v>
      </c>
      <c r="F16" s="22">
        <v>19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67</v>
      </c>
      <c r="N16" s="29">
        <v>0.7</v>
      </c>
    </row>
    <row r="17" spans="1:14" s="11" customFormat="1" ht="24" x14ac:dyDescent="0.2">
      <c r="A17" s="8" t="s">
        <v>47</v>
      </c>
      <c r="B17" s="9">
        <v>1</v>
      </c>
      <c r="C17" s="21" t="s">
        <v>48</v>
      </c>
      <c r="D17" s="9" t="s">
        <v>50</v>
      </c>
      <c r="E17" s="9">
        <v>15</v>
      </c>
      <c r="F17" s="9">
        <v>14</v>
      </c>
      <c r="G17" s="9"/>
      <c r="H17" s="10"/>
      <c r="I17" s="9">
        <v>1</v>
      </c>
      <c r="J17" s="10"/>
      <c r="K17" s="9"/>
      <c r="L17" s="10">
        <f t="shared" si="0"/>
        <v>0</v>
      </c>
      <c r="M17" s="9">
        <v>89</v>
      </c>
      <c r="N17" s="15">
        <v>0.8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69</v>
      </c>
      <c r="G28" s="17">
        <f>SUM(G14:G27)</f>
        <v>0</v>
      </c>
      <c r="H28" s="24"/>
      <c r="I28" s="17">
        <f>SUM(I14:I17)</f>
        <v>25</v>
      </c>
      <c r="J28" s="24"/>
      <c r="K28" s="17"/>
      <c r="L28" s="18"/>
      <c r="M28" s="23">
        <f>AVERAGE(M14:M27)</f>
        <v>65.5</v>
      </c>
      <c r="N28" s="19">
        <f>AVERAGE(N14:N27)</f>
        <v>0.72249999999999992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36</v>
      </c>
      <c r="C37" s="33"/>
      <c r="D37" s="33"/>
      <c r="E37" s="13"/>
      <c r="F37" s="13"/>
      <c r="G37" s="33" t="s">
        <v>35</v>
      </c>
      <c r="H37" s="33"/>
      <c r="I37" s="33"/>
      <c r="J37" s="3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39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 -JUL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8" t="s">
        <v>41</v>
      </c>
      <c r="B14" s="9">
        <v>2</v>
      </c>
      <c r="C14" s="21" t="s">
        <v>42</v>
      </c>
      <c r="D14" s="9" t="s">
        <v>33</v>
      </c>
      <c r="E14" s="9">
        <v>28</v>
      </c>
      <c r="F14" s="30" t="s">
        <v>34</v>
      </c>
      <c r="G14" s="9"/>
      <c r="H14" s="10"/>
      <c r="I14" s="30" t="s">
        <v>34</v>
      </c>
      <c r="J14" s="10"/>
      <c r="K14" s="9"/>
      <c r="L14" s="31" t="s">
        <v>34</v>
      </c>
      <c r="M14" s="9" t="s">
        <v>34</v>
      </c>
      <c r="N14" s="31" t="s">
        <v>34</v>
      </c>
    </row>
    <row r="15" spans="1:14" s="11" customFormat="1" ht="24" x14ac:dyDescent="0.2">
      <c r="A15" s="8" t="s">
        <v>43</v>
      </c>
      <c r="B15" s="9">
        <v>2</v>
      </c>
      <c r="C15" s="21" t="s">
        <v>44</v>
      </c>
      <c r="D15" s="9" t="s">
        <v>33</v>
      </c>
      <c r="E15" s="9">
        <v>24</v>
      </c>
      <c r="F15" s="9" t="s">
        <v>34</v>
      </c>
      <c r="G15" s="9"/>
      <c r="H15" s="10"/>
      <c r="I15" s="9" t="s">
        <v>34</v>
      </c>
      <c r="J15" s="10"/>
      <c r="K15" s="9"/>
      <c r="L15" s="10" t="s">
        <v>34</v>
      </c>
      <c r="M15" s="9" t="s">
        <v>34</v>
      </c>
      <c r="N15" s="15" t="s">
        <v>34</v>
      </c>
    </row>
    <row r="16" spans="1:14" s="11" customFormat="1" x14ac:dyDescent="0.2">
      <c r="A16" s="8" t="s">
        <v>45</v>
      </c>
      <c r="B16" s="9">
        <v>2</v>
      </c>
      <c r="C16" s="21" t="s">
        <v>46</v>
      </c>
      <c r="D16" s="9" t="s">
        <v>33</v>
      </c>
      <c r="E16" s="9">
        <v>27</v>
      </c>
      <c r="F16" s="22">
        <v>19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62</v>
      </c>
      <c r="N16" s="29">
        <v>0.7</v>
      </c>
    </row>
    <row r="17" spans="1:14" s="11" customFormat="1" ht="24" x14ac:dyDescent="0.2">
      <c r="A17" s="8" t="s">
        <v>47</v>
      </c>
      <c r="B17" s="9">
        <v>2</v>
      </c>
      <c r="C17" s="21" t="s">
        <v>48</v>
      </c>
      <c r="D17" s="9" t="s">
        <v>50</v>
      </c>
      <c r="E17" s="9">
        <v>15</v>
      </c>
      <c r="F17" s="9">
        <v>9</v>
      </c>
      <c r="G17" s="9"/>
      <c r="H17" s="10"/>
      <c r="I17" s="9">
        <v>6</v>
      </c>
      <c r="J17" s="10"/>
      <c r="K17" s="9"/>
      <c r="L17" s="10">
        <f t="shared" si="0"/>
        <v>0</v>
      </c>
      <c r="M17" s="9">
        <v>47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28</v>
      </c>
      <c r="G28" s="17">
        <f>SUM(G14:G27)</f>
        <v>0</v>
      </c>
      <c r="H28" s="18"/>
      <c r="I28" s="17">
        <f>SUM(I14:I17)</f>
        <v>14</v>
      </c>
      <c r="J28" s="18"/>
      <c r="K28" s="17">
        <f>SUM(K14:K27)</f>
        <v>0</v>
      </c>
      <c r="L28" s="18"/>
      <c r="M28" s="23">
        <f>AVERAGE(M14:M27)</f>
        <v>54.5</v>
      </c>
      <c r="N28" s="19">
        <f>AVERAGE(N14:N27)</f>
        <v>0.64999999999999991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37</v>
      </c>
      <c r="C37" s="33"/>
      <c r="D37" s="33"/>
      <c r="E37" s="13"/>
      <c r="F37" s="13"/>
      <c r="G37" s="33" t="s">
        <v>35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39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/>
      <c r="C8" s="39"/>
      <c r="D8" s="14" t="s">
        <v>5</v>
      </c>
      <c r="E8" s="20"/>
      <c r="F8"/>
      <c r="G8" s="4" t="s">
        <v>6</v>
      </c>
      <c r="H8" s="20"/>
      <c r="I8" s="45" t="s">
        <v>7</v>
      </c>
      <c r="J8" s="45"/>
      <c r="K8" s="45"/>
      <c r="L8" s="39"/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22"/>
      <c r="G16" s="9"/>
      <c r="H16" s="10"/>
      <c r="I16" s="9"/>
      <c r="J16" s="10"/>
      <c r="K16" s="9"/>
      <c r="L16" s="10"/>
      <c r="M16" s="22"/>
      <c r="N16" s="2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37</v>
      </c>
      <c r="C37" s="33"/>
      <c r="D37" s="33"/>
      <c r="E37" s="13"/>
      <c r="F37" s="13"/>
      <c r="G37" s="33" t="s">
        <v>38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39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/>
      <c r="F8"/>
      <c r="G8" s="4" t="s">
        <v>6</v>
      </c>
      <c r="H8" s="20"/>
      <c r="I8" s="45" t="s">
        <v>7</v>
      </c>
      <c r="J8" s="45"/>
      <c r="K8" s="45"/>
      <c r="L8" s="39"/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6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7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14: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32</v>
      </c>
      <c r="C37" s="33"/>
      <c r="D37" s="33"/>
      <c r="E37" s="13"/>
      <c r="F37" s="13"/>
      <c r="G37" s="33" t="s">
        <v>38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31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 -JUL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9"/>
      <c r="B14" s="28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8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8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8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5:I28" si="0">(E28-SUM(F28:G28))-K28</f>
        <v>0</v>
      </c>
      <c r="J28" s="18" t="e">
        <f t="shared" ref="J14:J28" si="1">I28/E28</f>
        <v>#DIV/0!</v>
      </c>
      <c r="K28" s="17">
        <f>SUM(K14:K27)</f>
        <v>0</v>
      </c>
      <c r="L28" s="18" t="e">
        <f t="shared" ref="L14: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tr">
        <f>B10</f>
        <v>MCIA. CARLOS MANUEL MONTOYA NAFARRATE</v>
      </c>
      <c r="C37" s="33"/>
      <c r="D37" s="33"/>
      <c r="E37" s="13"/>
      <c r="F37" s="13"/>
      <c r="G37" s="33" t="s">
        <v>40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2023-05-13T01:51:54Z</dcterms:modified>
  <cp:category/>
  <cp:contentStatus/>
</cp:coreProperties>
</file>