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"/>
    </mc:Choice>
  </mc:AlternateContent>
  <xr:revisionPtr revIDLastSave="0" documentId="13_ncr:1_{E3548BA1-EC4B-4944-92B3-84C15C4EB0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CULO INTEGRAL 206-A" sheetId="1" r:id="rId1"/>
    <sheet name="CALCULO INTEGRAL 206-B" sheetId="3" r:id="rId2"/>
    <sheet name="FISICOQUIMICA I" sheetId="4" r:id="rId3"/>
    <sheet name="FUNDAMENTOS DE TERMODINAMICA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N57" i="5" s="1"/>
  <c r="M54" i="5"/>
  <c r="L54" i="5"/>
  <c r="K54" i="5"/>
  <c r="J5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O57" i="3" s="1"/>
  <c r="N54" i="3"/>
  <c r="M54" i="3"/>
  <c r="L54" i="3"/>
  <c r="K54" i="3"/>
  <c r="K57" i="3" s="1"/>
  <c r="J54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N58" i="4"/>
  <c r="N57" i="4"/>
  <c r="L58" i="3"/>
  <c r="P58" i="3"/>
  <c r="L57" i="3"/>
  <c r="P57" i="3"/>
  <c r="K57" i="5"/>
  <c r="O57" i="5"/>
  <c r="K58" i="5"/>
  <c r="O58" i="5"/>
  <c r="J57" i="5"/>
  <c r="J58" i="3"/>
  <c r="K58" i="4"/>
  <c r="L58" i="5"/>
  <c r="P58" i="5"/>
  <c r="Q56" i="3"/>
  <c r="M58" i="3"/>
  <c r="M57" i="3"/>
  <c r="N58" i="3"/>
  <c r="O58" i="4"/>
  <c r="J57" i="3"/>
  <c r="N57" i="3"/>
  <c r="K58" i="3"/>
  <c r="O58" i="3"/>
  <c r="K57" i="4"/>
  <c r="O57" i="4"/>
  <c r="L58" i="4"/>
  <c r="P58" i="4"/>
  <c r="Q56" i="5"/>
  <c r="L57" i="5"/>
  <c r="P57" i="5"/>
  <c r="M58" i="5"/>
  <c r="Q56" i="4"/>
  <c r="L57" i="4"/>
  <c r="P57" i="4"/>
  <c r="M58" i="4"/>
  <c r="M57" i="5"/>
  <c r="J58" i="5"/>
  <c r="N58" i="5"/>
  <c r="K58" i="6"/>
  <c r="Q56" i="6"/>
  <c r="M58" i="6"/>
  <c r="O58" i="6"/>
  <c r="Q54" i="6"/>
  <c r="Q57" i="6" s="1"/>
  <c r="Q55" i="6"/>
  <c r="Q58" i="6" s="1"/>
  <c r="Q54" i="5"/>
  <c r="Q55" i="5"/>
  <c r="J58" i="4"/>
  <c r="Q54" i="4"/>
  <c r="Q57" i="4" s="1"/>
  <c r="Q55" i="4"/>
  <c r="Q58" i="4" s="1"/>
  <c r="Q54" i="3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3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<sst xmlns="http://schemas.openxmlformats.org/spreadsheetml/2006/main" count="355" uniqueCount="222">
  <si>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</si>
  <si>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</si>
  <si>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</si>
  <si>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</si>
  <si>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</si>
  <si>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</si>
  <si>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</si>
  <si>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</si>
  <si>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</si>
  <si>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</si>
  <si>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</si>
  <si>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</si>
  <si>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</si>
  <si>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</si>
  <si>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</si>
  <si>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</si>
  <si>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</si>
  <si>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</si>
  <si>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</si>
  <si>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</si>
  <si>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</si>
  <si>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</si>
  <si>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</si>
  <si>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</si>
  <si>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SARIO YESSICA</t>
  </si>
  <si>
    <t>BELLI XALA KEVIN ADOLFO</t>
  </si>
  <si>
    <t>BENITO MAZABA ADOLFO ANGEL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</si>
  <si>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</si>
  <si>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</si>
  <si>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</si>
  <si>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</si>
  <si>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</si>
  <si>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</si>
  <si>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</si>
  <si>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</si>
  <si>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MEZA CASTELLANOS KARLA ESTEFANIA</t>
  </si>
  <si>
    <t>MONDRAGON VICHI LUIS ANTONIO</t>
  </si>
  <si>
    <t>MONTOYA GONZALEZ MARCEL</t>
  </si>
  <si>
    <t>MORA CHIGO GRECIA</t>
  </si>
  <si>
    <t>MOTO XOLIO MIGUEL ANGEL</t>
  </si>
  <si>
    <t>NUÑEZ CHAGALA JENNIFER</t>
  </si>
  <si>
    <t>OBIL CAPORAL EDGAR ULISES</t>
  </si>
  <si>
    <t>PEREZ MONTIEL YURIDIA</t>
  </si>
  <si>
    <t>PEREZ SANCHEZ MARIANA SARAI</t>
  </si>
  <si>
    <t>POLITO CHIGO FLOR DEL CARMEN</t>
  </si>
  <si>
    <t>QUINTANAR REYES ANGEL KALEB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</si>
  <si>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</si>
  <si>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</si>
  <si>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</si>
  <si>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</si>
  <si>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</si>
  <si>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221U0849</t>
  </si>
  <si>
    <t>221U0290</t>
  </si>
  <si>
    <t>221U0291</t>
  </si>
  <si>
    <t>221U0292</t>
  </si>
  <si>
    <t>221U0574</t>
  </si>
  <si>
    <t>221U0297</t>
  </si>
  <si>
    <t>221U0296</t>
  </si>
  <si>
    <t>221U0299</t>
  </si>
  <si>
    <t>211U0575</t>
  </si>
  <si>
    <t>211U0301</t>
  </si>
  <si>
    <t>211U0302</t>
  </si>
  <si>
    <t>211U0303</t>
  </si>
  <si>
    <t>211U0305</t>
  </si>
  <si>
    <t>211U0621</t>
  </si>
  <si>
    <t>211U0489</t>
  </si>
  <si>
    <t>211U0453</t>
  </si>
  <si>
    <t>211U0471</t>
  </si>
  <si>
    <t>211U0306</t>
  </si>
  <si>
    <t>211U0307</t>
  </si>
  <si>
    <t>211U0622</t>
  </si>
  <si>
    <t>211U0308</t>
  </si>
  <si>
    <t>211U0178</t>
  </si>
  <si>
    <t>211U0310</t>
  </si>
  <si>
    <t>211U0311</t>
  </si>
  <si>
    <t>211U0312</t>
  </si>
  <si>
    <t>211U0313</t>
  </si>
  <si>
    <t>211U0314</t>
  </si>
  <si>
    <t>NA</t>
  </si>
  <si>
    <t>ALEJOS XALA BIANEY</t>
  </si>
  <si>
    <t>CARMONA COBAXIN GEOVANNY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</si>
  <si>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</si>
  <si>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</si>
  <si>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</si>
  <si>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</si>
  <si>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</si>
  <si>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</si>
  <si>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</si>
  <si>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</si>
  <si>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</si>
  <si>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</si>
  <si>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</si>
  <si>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</si>
  <si>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PEREZ DEL ANGEL DAVID UZIEL</t>
  </si>
  <si>
    <t>231U0006</t>
  </si>
  <si>
    <t>211U0394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</si>
  <si>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</si>
  <si>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</si>
  <si>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</si>
  <si>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</si>
  <si>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</si>
  <si>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</si>
  <si>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</si>
  <si>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</si>
  <si>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</si>
  <si>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</si>
  <si>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</si>
  <si>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211U413</t>
  </si>
  <si>
    <t>FUNDAMENTOS DE TERMODINAMICA</t>
  </si>
  <si>
    <t>411-B</t>
  </si>
  <si>
    <t>FEB-JUL 2023</t>
  </si>
  <si>
    <t>MCIA. CARLOS MANUEL MONTOYA NAFARRATE</t>
  </si>
  <si>
    <t>221U0349</t>
  </si>
  <si>
    <t>Barrera Flores Milagros Del Carmen</t>
  </si>
  <si>
    <t>221U0350</t>
  </si>
  <si>
    <t>Belli Fiscal Maritza Guadalupe</t>
  </si>
  <si>
    <t>221U0351</t>
  </si>
  <si>
    <t>Blanco Gonzalez Kevin De Jesus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</si>
  <si>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</si>
  <si>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</si>
  <si>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</si>
  <si>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</si>
  <si>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</si>
  <si>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</si>
  <si>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</si>
  <si>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</si>
  <si>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</si>
  <si>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</si>
  <si>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221U0???</t>
  </si>
  <si>
    <t>Chontal Muñoz Carlos Manuel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</si>
  <si>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</si>
  <si>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</si>
  <si>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</si>
  <si>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</si>
  <si>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</si>
  <si>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</si>
  <si>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221U0370</t>
  </si>
  <si>
    <t>Garcia Moreno Marco Antonio</t>
  </si>
  <si>
    <t>221U0371</t>
  </si>
  <si>
    <t>Gómez Berdón Joel Antonio</t>
  </si>
  <si>
    <t>221U0372</t>
  </si>
  <si>
    <t>Gonzalez Lara Gael</t>
  </si>
  <si>
    <t>221U0377</t>
  </si>
  <si>
    <t>Hernandez Martìnez José Eduardo</t>
  </si>
  <si>
    <t>221U0379</t>
  </si>
  <si>
    <t>Machucho Galicia Juliette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</si>
  <si>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</si>
  <si>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</si>
  <si>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</si>
  <si>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</si>
  <si>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</si>
  <si>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</si>
  <si>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</si>
  <si>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</si>
  <si>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221U0397</t>
  </si>
  <si>
    <t>Quino Velazco Fatima De Lourdes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</si>
  <si>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</si>
  <si>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</si>
  <si>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</si>
  <si>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</si>
  <si>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</si>
  <si>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</si>
  <si>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</si>
  <si>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</si>
  <si>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</si>
  <si>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</si>
  <si>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FISICOQUIMICA I</t>
  </si>
  <si>
    <t>c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</si>
  <si>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</si>
  <si>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</si>
  <si>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</si>
  <si>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</si>
  <si>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</si>
  <si>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</si>
  <si>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</si>
  <si>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Elias Molina Daralis Malinalli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</si>
  <si>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</si>
  <si>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</si>
  <si>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</si>
  <si>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</si>
  <si>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</si>
  <si>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</si>
  <si>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</si>
  <si>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Mexicano Gonzalez Isabea Montserrat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</si>
  <si>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</si>
  <si>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</si>
  <si>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</si>
  <si>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</si>
  <si>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</si>
  <si>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</si>
  <si>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Temich Martinez Marisol De Jesus</t>
  </si>
  <si>
    <t>CASTRO XALA AMERICA SEANI</t>
  </si>
  <si>
    <t>206-B</t>
  </si>
  <si>
    <t>FEBREO-JULIO 2023</t>
  </si>
  <si>
    <t>206-A</t>
  </si>
  <si>
    <t xml:space="preserve">CALCULO INTEGRAL </t>
  </si>
  <si>
    <t xml:space="preserve">z </t>
  </si>
  <si>
    <t>Perez Zapotl Citlali Yamile</t>
  </si>
  <si>
    <t>181U0329</t>
  </si>
  <si>
    <t>221U0348</t>
  </si>
  <si>
    <t>211U0293</t>
  </si>
  <si>
    <t>211U0353</t>
  </si>
  <si>
    <t>211U0358</t>
  </si>
  <si>
    <t>211U0359</t>
  </si>
  <si>
    <t>211U0361</t>
  </si>
  <si>
    <t>211U0363</t>
  </si>
  <si>
    <t>211U0364</t>
  </si>
  <si>
    <t>211U0368</t>
  </si>
  <si>
    <t>211U0373</t>
  </si>
  <si>
    <t>211U0374</t>
  </si>
  <si>
    <t>211U0378</t>
  </si>
  <si>
    <t>211U0381</t>
  </si>
  <si>
    <t>211U0382</t>
  </si>
  <si>
    <t>211U0384</t>
  </si>
  <si>
    <t>211U0385</t>
  </si>
  <si>
    <t>211U0386</t>
  </si>
  <si>
    <t>211U0389</t>
  </si>
  <si>
    <t>211U0391</t>
  </si>
  <si>
    <t>211U0395</t>
  </si>
  <si>
    <t>211U0396</t>
  </si>
  <si>
    <t>211U0399</t>
  </si>
  <si>
    <t>211U0494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</si>
</sst>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9" fillId="0" borderId="8" xfId="2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1" fontId="1" fillId="4" borderId="2" xfId="0" applyNumberFormat="1" applyFont="1" applyFill="1" applyBorder="1" applyAlignment="1">
      <alignment horizontal="center"/>
    </xf>
    <xf numFmtId="164" fontId="9" fillId="4" borderId="8" xfId="2" applyFont="1" applyFill="1" applyBorder="1" applyAlignment="1">
      <alignment horizontal="center"/>
    </xf>
    <xf numFmtId="164" fontId="8" fillId="0" borderId="9" xfId="2" applyFont="1" applyBorder="1" applyAlignment="1">
      <alignment horizontal="left"/>
    </xf>
    <xf numFmtId="164" fontId="8" fillId="0" borderId="10" xfId="2" applyFont="1" applyBorder="1" applyAlignment="1">
      <alignment horizontal="left"/>
    </xf>
    <xf numFmtId="164" fontId="8" fillId="0" borderId="11" xfId="2" applyFont="1" applyBorder="1" applyAlignment="1">
      <alignment horizontal="left"/>
    </xf>
    <xf numFmtId="164" fontId="9" fillId="0" borderId="12" xfId="2" applyFont="1" applyFill="1" applyBorder="1" applyAlignment="1">
      <alignment horizontal="center"/>
    </xf>
    <xf numFmtId="0" fontId="0" fillId="0" borderId="0" xfId="0" applyFill="1" applyBorder="1"/>
    <xf numFmtId="0" fontId="0" fillId="0" borderId="2" xfId="0" applyFont="1" applyBorder="1" applyAlignment="1">
      <alignment horizontal="left"/>
    </xf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21" zoomScale="90" zoomScaleNormal="90" workbookViewId="0">
      <selection activeCell="T32" sqref="T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195</v>
      </c>
      <c r="E4" s="39"/>
      <c r="F4" s="39"/>
      <c r="G4" s="39"/>
      <c r="I4" t="s">
        <v>1</v>
      </c>
      <c r="J4" s="29" t="s">
        <v>194</v>
      </c>
      <c r="K4" s="29"/>
      <c r="M4" t="s">
        <v>2</v>
      </c>
      <c r="N4" s="30">
        <v>45102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193</v>
      </c>
      <c r="E6" s="29"/>
      <c r="F6" s="29"/>
      <c r="G6" s="29"/>
      <c r="I6" s="23" t="s">
        <v>22</v>
      </c>
      <c r="J6" s="23"/>
      <c r="K6" s="33" t="s">
        <v>111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6" t="s">
        <v>112</v>
      </c>
      <c r="D9" s="53" t="s">
        <v>113</v>
      </c>
      <c r="E9" s="54"/>
      <c r="F9" s="54"/>
      <c r="G9" s="54"/>
      <c r="H9" s="54"/>
      <c r="I9" s="55"/>
      <c r="J9" s="4" t="s">
        <v>78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ht="15.75" x14ac:dyDescent="0.25">
      <c r="B10" s="6">
        <f>B9+1</f>
        <v>2</v>
      </c>
      <c r="C10" s="16" t="s">
        <v>114</v>
      </c>
      <c r="D10" s="53" t="s">
        <v>115</v>
      </c>
      <c r="E10" s="54"/>
      <c r="F10" s="54"/>
      <c r="G10" s="54"/>
      <c r="H10" s="54"/>
      <c r="I10" s="55"/>
      <c r="J10" s="4" t="s">
        <v>78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SUM(J10:P10)/7</f>
        <v>0</v>
      </c>
    </row>
    <row r="11" spans="2:18" ht="15.75" x14ac:dyDescent="0.25">
      <c r="B11" s="6">
        <f t="shared" ref="B11:B53" si="1">B10+1</f>
        <v>3</v>
      </c>
      <c r="C11" s="16" t="s">
        <v>116</v>
      </c>
      <c r="D11" s="53" t="s">
        <v>117</v>
      </c>
      <c r="E11" s="54"/>
      <c r="F11" s="54"/>
      <c r="G11" s="54"/>
      <c r="H11" s="54"/>
      <c r="I11" s="55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ht="15.75" x14ac:dyDescent="0.25">
      <c r="B12" s="6">
        <f t="shared" si="1"/>
        <v>4</v>
      </c>
      <c r="C12" s="16" t="s">
        <v>118</v>
      </c>
      <c r="D12" s="53" t="s">
        <v>119</v>
      </c>
      <c r="E12" s="54"/>
      <c r="F12" s="54"/>
      <c r="G12" s="54"/>
      <c r="H12" s="54"/>
      <c r="I12" s="55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ht="15.75" x14ac:dyDescent="0.25">
      <c r="B13" s="6">
        <f t="shared" si="1"/>
        <v>5</v>
      </c>
      <c r="C13" s="16" t="s">
        <v>120</v>
      </c>
      <c r="D13" s="53" t="s">
        <v>121</v>
      </c>
      <c r="E13" s="54"/>
      <c r="F13" s="54"/>
      <c r="G13" s="54"/>
      <c r="H13" s="54"/>
      <c r="I13" s="55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ht="15.75" x14ac:dyDescent="0.25">
      <c r="B14" s="6">
        <f t="shared" si="1"/>
        <v>6</v>
      </c>
      <c r="C14" s="16" t="s">
        <v>122</v>
      </c>
      <c r="D14" s="53" t="s">
        <v>123</v>
      </c>
      <c r="E14" s="54"/>
      <c r="F14" s="54"/>
      <c r="G14" s="54"/>
      <c r="H14" s="54"/>
      <c r="I14" s="55"/>
      <c r="J14" s="4" t="s">
        <v>78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.75" x14ac:dyDescent="0.25">
      <c r="B15" s="6">
        <f t="shared" si="1"/>
        <v>7</v>
      </c>
      <c r="C15" s="16" t="s">
        <v>124</v>
      </c>
      <c r="D15" s="53" t="s">
        <v>125</v>
      </c>
      <c r="E15" s="54"/>
      <c r="F15" s="54"/>
      <c r="G15" s="54"/>
      <c r="H15" s="54"/>
      <c r="I15" s="55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ht="15.75" x14ac:dyDescent="0.25">
      <c r="B16" s="6">
        <f t="shared" si="1"/>
        <v>8</v>
      </c>
      <c r="C16" s="16" t="s">
        <v>126</v>
      </c>
      <c r="D16" s="53" t="s">
        <v>127</v>
      </c>
      <c r="E16" s="54"/>
      <c r="F16" s="54"/>
      <c r="G16" s="54"/>
      <c r="H16" s="54"/>
      <c r="I16" s="55"/>
      <c r="J16" s="4" t="s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ht="15.75" x14ac:dyDescent="0.25">
      <c r="B17" s="6">
        <f t="shared" si="1"/>
        <v>9</v>
      </c>
      <c r="C17" s="52" t="s">
        <v>128</v>
      </c>
      <c r="D17" s="53" t="s">
        <v>129</v>
      </c>
      <c r="E17" s="54"/>
      <c r="F17" s="54"/>
      <c r="G17" s="54"/>
      <c r="H17" s="54"/>
      <c r="I17" s="55"/>
      <c r="J17" s="4" t="s">
        <v>78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ht="15.75" x14ac:dyDescent="0.25">
      <c r="B18" s="6">
        <f t="shared" si="1"/>
        <v>10</v>
      </c>
      <c r="C18" s="16" t="s">
        <v>130</v>
      </c>
      <c r="D18" s="53" t="s">
        <v>131</v>
      </c>
      <c r="E18" s="54"/>
      <c r="F18" s="54"/>
      <c r="G18" s="54"/>
      <c r="H18" s="54"/>
      <c r="I18" s="55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ht="15.75" x14ac:dyDescent="0.25">
      <c r="B19" s="6">
        <f t="shared" si="1"/>
        <v>11</v>
      </c>
      <c r="C19" s="16" t="s">
        <v>132</v>
      </c>
      <c r="D19" s="53" t="s">
        <v>133</v>
      </c>
      <c r="E19" s="54"/>
      <c r="F19" s="54"/>
      <c r="G19" s="54"/>
      <c r="H19" s="54"/>
      <c r="I19" s="55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ht="15.75" x14ac:dyDescent="0.25">
      <c r="B20" s="6">
        <f t="shared" si="1"/>
        <v>12</v>
      </c>
      <c r="C20" s="16" t="s">
        <v>134</v>
      </c>
      <c r="D20" s="53" t="s">
        <v>135</v>
      </c>
      <c r="E20" s="54"/>
      <c r="F20" s="54"/>
      <c r="G20" s="54"/>
      <c r="H20" s="54"/>
      <c r="I20" s="55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ht="15.75" x14ac:dyDescent="0.25">
      <c r="B21" s="6">
        <f t="shared" si="1"/>
        <v>13</v>
      </c>
      <c r="C21" s="16" t="s">
        <v>136</v>
      </c>
      <c r="D21" s="53" t="s">
        <v>137</v>
      </c>
      <c r="E21" s="54"/>
      <c r="F21" s="54"/>
      <c r="G21" s="54"/>
      <c r="H21" s="54"/>
      <c r="I21" s="55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ht="15.75" x14ac:dyDescent="0.25">
      <c r="B22" s="6">
        <f t="shared" si="1"/>
        <v>14</v>
      </c>
      <c r="C22" s="16" t="s">
        <v>138</v>
      </c>
      <c r="D22" s="53" t="s">
        <v>139</v>
      </c>
      <c r="E22" s="54"/>
      <c r="F22" s="54"/>
      <c r="G22" s="54"/>
      <c r="H22" s="54"/>
      <c r="I22" s="55"/>
      <c r="J22" s="4" t="s">
        <v>78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ht="15.75" x14ac:dyDescent="0.25">
      <c r="B23" s="6">
        <f t="shared" si="1"/>
        <v>15</v>
      </c>
      <c r="C23" s="16" t="s">
        <v>140</v>
      </c>
      <c r="D23" s="53" t="s">
        <v>141</v>
      </c>
      <c r="E23" s="54"/>
      <c r="F23" s="54"/>
      <c r="G23" s="54"/>
      <c r="H23" s="54"/>
      <c r="I23" s="55"/>
      <c r="J23" s="4" t="s">
        <v>78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75" x14ac:dyDescent="0.25">
      <c r="B24" s="6">
        <f t="shared" si="1"/>
        <v>16</v>
      </c>
      <c r="C24" s="16" t="s">
        <v>142</v>
      </c>
      <c r="D24" s="53" t="s">
        <v>143</v>
      </c>
      <c r="E24" s="54"/>
      <c r="F24" s="54"/>
      <c r="G24" s="54"/>
      <c r="H24" s="54"/>
      <c r="I24" s="55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ht="15.75" x14ac:dyDescent="0.25">
      <c r="B25" s="6">
        <f t="shared" si="1"/>
        <v>17</v>
      </c>
      <c r="C25" s="16" t="s">
        <v>144</v>
      </c>
      <c r="D25" s="53" t="s">
        <v>145</v>
      </c>
      <c r="E25" s="54"/>
      <c r="F25" s="54"/>
      <c r="G25" s="54"/>
      <c r="H25" s="54"/>
      <c r="I25" s="55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ht="15.75" x14ac:dyDescent="0.25">
      <c r="B26" s="6">
        <f t="shared" si="1"/>
        <v>18</v>
      </c>
      <c r="C26" s="16" t="s">
        <v>146</v>
      </c>
      <c r="D26" s="53" t="s">
        <v>147</v>
      </c>
      <c r="E26" s="54"/>
      <c r="F26" s="54"/>
      <c r="G26" s="54"/>
      <c r="H26" s="54"/>
      <c r="I26" s="55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ht="15.75" x14ac:dyDescent="0.25">
      <c r="B27" s="6">
        <f t="shared" si="1"/>
        <v>19</v>
      </c>
      <c r="C27" s="16" t="s">
        <v>148</v>
      </c>
      <c r="D27" s="53" t="s">
        <v>149</v>
      </c>
      <c r="E27" s="54"/>
      <c r="F27" s="54"/>
      <c r="G27" s="54"/>
      <c r="H27" s="54"/>
      <c r="I27" s="55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ht="15.75" x14ac:dyDescent="0.25">
      <c r="B28" s="6">
        <f t="shared" si="1"/>
        <v>20</v>
      </c>
      <c r="C28" s="16" t="s">
        <v>150</v>
      </c>
      <c r="D28" s="53" t="s">
        <v>151</v>
      </c>
      <c r="E28" s="54"/>
      <c r="F28" s="54"/>
      <c r="G28" s="54"/>
      <c r="H28" s="54"/>
      <c r="I28" s="55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10</v>
      </c>
    </row>
    <row r="29" spans="2:17" x14ac:dyDescent="0.25">
      <c r="B29" s="6">
        <f t="shared" si="1"/>
        <v>21</v>
      </c>
      <c r="C29" s="56" t="s">
        <v>198</v>
      </c>
      <c r="D29" t="s">
        <v>197</v>
      </c>
      <c r="J29" s="1" t="s">
        <v>78</v>
      </c>
      <c r="K29" s="4" t="s">
        <v>196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.75" x14ac:dyDescent="0.25">
      <c r="B30" s="6">
        <f t="shared" si="1"/>
        <v>22</v>
      </c>
      <c r="C30" s="16" t="s">
        <v>152</v>
      </c>
      <c r="D30" s="53" t="s">
        <v>153</v>
      </c>
      <c r="E30" s="54"/>
      <c r="F30" s="54"/>
      <c r="G30" s="54"/>
      <c r="H30" s="54"/>
      <c r="I30" s="55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</v>
      </c>
    </row>
    <row r="31" spans="2:17" ht="15.75" x14ac:dyDescent="0.25">
      <c r="B31" s="6">
        <f t="shared" si="1"/>
        <v>23</v>
      </c>
      <c r="C31" s="16" t="s">
        <v>154</v>
      </c>
      <c r="D31" s="53" t="s">
        <v>155</v>
      </c>
      <c r="E31" s="54"/>
      <c r="F31" s="54"/>
      <c r="G31" s="54"/>
      <c r="H31" s="54"/>
      <c r="I31" s="55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</v>
      </c>
    </row>
    <row r="32" spans="2:17" ht="15.75" x14ac:dyDescent="0.25">
      <c r="B32" s="6">
        <f t="shared" si="1"/>
        <v>24</v>
      </c>
      <c r="C32" s="16" t="s">
        <v>156</v>
      </c>
      <c r="D32" s="53" t="s">
        <v>157</v>
      </c>
      <c r="E32" s="54"/>
      <c r="F32" s="54"/>
      <c r="G32" s="54"/>
      <c r="H32" s="54"/>
      <c r="I32" s="55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</row>
    <row r="33" spans="2:17" ht="15.75" x14ac:dyDescent="0.25">
      <c r="B33" s="6">
        <f t="shared" si="1"/>
        <v>25</v>
      </c>
      <c r="C33" s="16" t="s">
        <v>158</v>
      </c>
      <c r="D33" s="53" t="s">
        <v>159</v>
      </c>
      <c r="E33" s="54"/>
      <c r="F33" s="54"/>
      <c r="G33" s="54"/>
      <c r="H33" s="54"/>
      <c r="I33" s="55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ht="15.75" x14ac:dyDescent="0.25">
      <c r="B34" s="6">
        <f t="shared" si="1"/>
        <v>26</v>
      </c>
      <c r="C34" s="16" t="s">
        <v>160</v>
      </c>
      <c r="D34" s="53" t="s">
        <v>161</v>
      </c>
      <c r="E34" s="54"/>
      <c r="F34" s="54"/>
      <c r="G34" s="54"/>
      <c r="H34" s="54"/>
      <c r="I34" s="55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10</v>
      </c>
    </row>
    <row r="35" spans="2:17" ht="15.75" x14ac:dyDescent="0.25">
      <c r="B35" s="6">
        <f t="shared" si="1"/>
        <v>27</v>
      </c>
      <c r="C35" s="16" t="s">
        <v>162</v>
      </c>
      <c r="D35" s="53" t="s">
        <v>163</v>
      </c>
      <c r="E35" s="54"/>
      <c r="F35" s="54"/>
      <c r="G35" s="54"/>
      <c r="H35" s="54"/>
      <c r="I35" s="55"/>
      <c r="J35" s="4">
        <v>70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10</v>
      </c>
    </row>
    <row r="36" spans="2:17" ht="15.75" x14ac:dyDescent="0.25">
      <c r="B36" s="6">
        <f t="shared" si="1"/>
        <v>28</v>
      </c>
      <c r="C36" s="16" t="s">
        <v>164</v>
      </c>
      <c r="D36" s="53" t="s">
        <v>165</v>
      </c>
      <c r="E36" s="54"/>
      <c r="F36" s="54"/>
      <c r="G36" s="54"/>
      <c r="H36" s="54"/>
      <c r="I36" s="55"/>
      <c r="J36" s="4" t="s">
        <v>78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ht="15.75" x14ac:dyDescent="0.25">
      <c r="B37" s="6">
        <f t="shared" si="1"/>
        <v>29</v>
      </c>
      <c r="C37" s="16"/>
      <c r="D37" s="53"/>
      <c r="E37" s="54"/>
      <c r="F37" s="54"/>
      <c r="G37" s="54"/>
      <c r="H37" s="54"/>
      <c r="I37" s="55"/>
      <c r="J37" s="4"/>
      <c r="K37" s="4"/>
      <c r="L37" s="4"/>
      <c r="M37" s="4"/>
      <c r="N37" s="4"/>
      <c r="O37" s="4"/>
      <c r="P37" s="4"/>
      <c r="Q37" s="51"/>
    </row>
    <row r="38" spans="2:17" x14ac:dyDescent="0.25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51"/>
    </row>
    <row r="39" spans="2:17" x14ac:dyDescent="0.25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51"/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51"/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51"/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51"/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51"/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51"/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51"/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51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51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51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51"/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51"/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51"/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51"/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51"/>
    </row>
    <row r="54" spans="2:17" x14ac:dyDescent="0.25">
      <c r="C54" s="23"/>
      <c r="D54" s="23"/>
      <c r="E54" s="1"/>
      <c r="H54" s="35" t="s">
        <v>19</v>
      </c>
      <c r="I54" s="35"/>
      <c r="J54" s="11">
        <f>COUNTIF(J9:J53,"&gt;=70")</f>
        <v>19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27</v>
      </c>
      <c r="L55" s="12">
        <f t="shared" si="4"/>
        <v>28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25">
      <c r="C56" s="23"/>
      <c r="D56" s="23"/>
      <c r="E56" s="23"/>
      <c r="H56" s="36" t="s">
        <v>21</v>
      </c>
      <c r="I56" s="36"/>
      <c r="J56" s="12">
        <f>COUNT(J9:J53)</f>
        <v>19</v>
      </c>
      <c r="K56" s="12">
        <f t="shared" ref="K56:Q56" si="5">COUNT(K9:K53)</f>
        <v>27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25">
      <c r="C57" s="23"/>
      <c r="D57" s="23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8" t="s">
        <v>111</v>
      </c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38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D48:I48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62"/>
  <sheetViews>
    <sheetView topLeftCell="A14" zoomScale="84" zoomScaleNormal="84" workbookViewId="0">
      <selection activeCell="J9" sqref="J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195</v>
      </c>
      <c r="E4" s="39"/>
      <c r="F4" s="39"/>
      <c r="G4" s="39"/>
      <c r="I4" t="s">
        <v>1</v>
      </c>
      <c r="J4" s="29" t="s">
        <v>192</v>
      </c>
      <c r="K4" s="29"/>
      <c r="M4" t="s">
        <v>2</v>
      </c>
      <c r="N4" s="30">
        <v>45009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110</v>
      </c>
      <c r="E6" s="29"/>
      <c r="F6" s="29"/>
      <c r="G6" s="29"/>
      <c r="I6" s="23" t="s">
        <v>22</v>
      </c>
      <c r="J6" s="23"/>
      <c r="K6" s="33" t="s">
        <v>111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58" t="s">
        <v>199</v>
      </c>
      <c r="D9" s="17" t="s">
        <v>168</v>
      </c>
      <c r="E9" s="18"/>
      <c r="F9" s="18"/>
      <c r="G9" s="18"/>
      <c r="H9" s="18"/>
      <c r="I9" s="19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ht="15.75" x14ac:dyDescent="0.25">
      <c r="B10" s="6">
        <f>B9+1</f>
        <v>2</v>
      </c>
      <c r="C10" s="57" t="s">
        <v>200</v>
      </c>
      <c r="D10" s="20" t="s">
        <v>191</v>
      </c>
      <c r="E10" s="21"/>
      <c r="F10" s="21"/>
      <c r="G10" s="21"/>
      <c r="H10" s="21"/>
      <c r="I10" s="22"/>
      <c r="J10" s="4" t="s">
        <v>78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75" x14ac:dyDescent="0.25">
      <c r="B11" s="6">
        <f t="shared" ref="B11:B53" si="1">B10+1</f>
        <v>3</v>
      </c>
      <c r="C11" s="57" t="s">
        <v>201</v>
      </c>
      <c r="D11" s="17" t="s">
        <v>169</v>
      </c>
      <c r="E11" s="18"/>
      <c r="F11" s="18"/>
      <c r="G11" s="18"/>
      <c r="H11" s="18"/>
      <c r="I11" s="1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ht="15.75" x14ac:dyDescent="0.25">
      <c r="B12" s="6">
        <f t="shared" si="1"/>
        <v>4</v>
      </c>
      <c r="C12" s="57" t="s">
        <v>202</v>
      </c>
      <c r="D12" s="40" t="s">
        <v>170</v>
      </c>
      <c r="E12" s="41"/>
      <c r="F12" s="41"/>
      <c r="G12" s="41"/>
      <c r="H12" s="41"/>
      <c r="I12" s="42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ht="15.75" x14ac:dyDescent="0.25">
      <c r="B13" s="6">
        <f t="shared" si="1"/>
        <v>5</v>
      </c>
      <c r="C13" s="57" t="s">
        <v>203</v>
      </c>
      <c r="D13" s="40" t="s">
        <v>171</v>
      </c>
      <c r="E13" s="41"/>
      <c r="F13" s="41"/>
      <c r="G13" s="41"/>
      <c r="H13" s="41"/>
      <c r="I13" s="42"/>
      <c r="J13" s="4" t="s">
        <v>78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.75" x14ac:dyDescent="0.25">
      <c r="B14" s="6">
        <f t="shared" si="1"/>
        <v>6</v>
      </c>
      <c r="C14" s="57" t="s">
        <v>204</v>
      </c>
      <c r="D14" s="40" t="s">
        <v>172</v>
      </c>
      <c r="E14" s="41"/>
      <c r="F14" s="41"/>
      <c r="G14" s="41"/>
      <c r="H14" s="41"/>
      <c r="I14" s="42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ht="15.75" x14ac:dyDescent="0.25">
      <c r="B15" s="6">
        <f t="shared" si="1"/>
        <v>7</v>
      </c>
      <c r="C15" s="57" t="s">
        <v>205</v>
      </c>
      <c r="D15" s="40" t="s">
        <v>173</v>
      </c>
      <c r="E15" s="41"/>
      <c r="F15" s="41"/>
      <c r="G15" s="41"/>
      <c r="H15" s="41"/>
      <c r="I15" s="42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ht="15.75" x14ac:dyDescent="0.25">
      <c r="B16" s="6">
        <f t="shared" si="1"/>
        <v>8</v>
      </c>
      <c r="C16" s="57" t="s">
        <v>206</v>
      </c>
      <c r="D16" s="40" t="s">
        <v>174</v>
      </c>
      <c r="E16" s="41"/>
      <c r="F16" s="41"/>
      <c r="G16" s="41"/>
      <c r="H16" s="41"/>
      <c r="I16" s="42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9" ht="15.75" x14ac:dyDescent="0.25">
      <c r="B17" s="6">
        <f t="shared" si="1"/>
        <v>9</v>
      </c>
      <c r="C17" s="57" t="s">
        <v>207</v>
      </c>
      <c r="D17" s="40" t="s">
        <v>175</v>
      </c>
      <c r="E17" s="41"/>
      <c r="F17" s="41"/>
      <c r="G17" s="41"/>
      <c r="H17" s="41"/>
      <c r="I17" s="42"/>
      <c r="J17" s="4" t="s">
        <v>78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9" ht="15.75" x14ac:dyDescent="0.25">
      <c r="B18" s="6">
        <f t="shared" si="1"/>
        <v>10</v>
      </c>
      <c r="C18" s="57" t="s">
        <v>208</v>
      </c>
      <c r="D18" s="40" t="s">
        <v>176</v>
      </c>
      <c r="E18" s="41"/>
      <c r="F18" s="41"/>
      <c r="G18" s="41"/>
      <c r="H18" s="41"/>
      <c r="I18" s="42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9" ht="15.75" x14ac:dyDescent="0.25">
      <c r="B19" s="6">
        <f t="shared" si="1"/>
        <v>11</v>
      </c>
      <c r="C19" s="57" t="s">
        <v>209</v>
      </c>
      <c r="D19" s="40" t="s">
        <v>177</v>
      </c>
      <c r="E19" s="41"/>
      <c r="F19" s="41"/>
      <c r="G19" s="41"/>
      <c r="H19" s="41"/>
      <c r="I19" s="42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9" ht="15.75" x14ac:dyDescent="0.25">
      <c r="B20" s="6">
        <f t="shared" si="1"/>
        <v>12</v>
      </c>
      <c r="C20" s="57" t="s">
        <v>210</v>
      </c>
      <c r="D20" s="40" t="s">
        <v>178</v>
      </c>
      <c r="E20" s="41"/>
      <c r="F20" s="41"/>
      <c r="G20" s="41"/>
      <c r="H20" s="41"/>
      <c r="I20" s="42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9" ht="15.75" x14ac:dyDescent="0.25">
      <c r="B21" s="6">
        <f t="shared" si="1"/>
        <v>13</v>
      </c>
      <c r="C21" s="57" t="s">
        <v>211</v>
      </c>
      <c r="D21" s="40" t="s">
        <v>179</v>
      </c>
      <c r="E21" s="41"/>
      <c r="F21" s="41"/>
      <c r="G21" s="41"/>
      <c r="H21" s="41"/>
      <c r="I21" s="42"/>
      <c r="J21" s="4" t="s">
        <v>78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9" x14ac:dyDescent="0.25">
      <c r="B22" s="6">
        <f t="shared" si="1"/>
        <v>14</v>
      </c>
      <c r="C22" s="57" t="s">
        <v>212</v>
      </c>
      <c r="D22" s="43" t="s">
        <v>180</v>
      </c>
      <c r="E22" s="44"/>
      <c r="F22" s="44"/>
      <c r="G22" s="44"/>
      <c r="H22" s="44"/>
      <c r="I22" s="45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9" ht="15.75" x14ac:dyDescent="0.25">
      <c r="B23" s="6">
        <f t="shared" si="1"/>
        <v>15</v>
      </c>
      <c r="C23" s="57" t="s">
        <v>213</v>
      </c>
      <c r="D23" s="40" t="s">
        <v>181</v>
      </c>
      <c r="E23" s="41"/>
      <c r="F23" s="41"/>
      <c r="G23" s="41"/>
      <c r="H23" s="41"/>
      <c r="I23" s="42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9" ht="15.75" x14ac:dyDescent="0.25">
      <c r="B24" s="6">
        <f t="shared" si="1"/>
        <v>16</v>
      </c>
      <c r="C24" s="57" t="s">
        <v>214</v>
      </c>
      <c r="D24" s="40" t="s">
        <v>182</v>
      </c>
      <c r="E24" s="41"/>
      <c r="F24" s="41"/>
      <c r="G24" s="41"/>
      <c r="H24" s="41"/>
      <c r="I24" s="42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9" ht="15.75" x14ac:dyDescent="0.25">
      <c r="B25" s="6">
        <f t="shared" si="1"/>
        <v>17</v>
      </c>
      <c r="C25" s="57" t="s">
        <v>215</v>
      </c>
      <c r="D25" s="40" t="s">
        <v>183</v>
      </c>
      <c r="E25" s="41"/>
      <c r="F25" s="41"/>
      <c r="G25" s="41"/>
      <c r="H25" s="41"/>
      <c r="I25" s="42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9" ht="15.75" x14ac:dyDescent="0.25">
      <c r="B26" s="6">
        <f t="shared" si="1"/>
        <v>18</v>
      </c>
      <c r="C26" s="57" t="s">
        <v>216</v>
      </c>
      <c r="D26" s="40" t="s">
        <v>184</v>
      </c>
      <c r="E26" s="41"/>
      <c r="F26" s="41"/>
      <c r="G26" s="41"/>
      <c r="H26" s="41"/>
      <c r="I26" s="42"/>
      <c r="J26" s="4" t="s">
        <v>78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9" ht="15.75" x14ac:dyDescent="0.25">
      <c r="B27" s="6">
        <f t="shared" si="1"/>
        <v>19</v>
      </c>
      <c r="C27" s="57" t="s">
        <v>217</v>
      </c>
      <c r="D27" s="40" t="s">
        <v>185</v>
      </c>
      <c r="E27" s="41"/>
      <c r="F27" s="41"/>
      <c r="G27" s="41"/>
      <c r="H27" s="41"/>
      <c r="I27" s="42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9" ht="15.75" x14ac:dyDescent="0.25">
      <c r="B28" s="6">
        <f t="shared" si="1"/>
        <v>20</v>
      </c>
      <c r="C28" s="57" t="s">
        <v>95</v>
      </c>
      <c r="D28" s="40" t="s">
        <v>186</v>
      </c>
      <c r="E28" s="41"/>
      <c r="F28" s="41"/>
      <c r="G28" s="41"/>
      <c r="H28" s="41"/>
      <c r="I28" s="42"/>
      <c r="J28" s="4" t="s">
        <v>78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  <c r="S28" t="s">
        <v>167</v>
      </c>
    </row>
    <row r="29" spans="2:19" ht="15.75" x14ac:dyDescent="0.25">
      <c r="B29" s="6">
        <f t="shared" si="1"/>
        <v>21</v>
      </c>
      <c r="C29" s="57" t="s">
        <v>218</v>
      </c>
      <c r="D29" s="40" t="s">
        <v>187</v>
      </c>
      <c r="E29" s="41"/>
      <c r="F29" s="41"/>
      <c r="G29" s="41"/>
      <c r="H29" s="41"/>
      <c r="I29" s="42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9" ht="15.75" x14ac:dyDescent="0.25">
      <c r="B30" s="6">
        <f t="shared" si="1"/>
        <v>22</v>
      </c>
      <c r="C30" s="57" t="s">
        <v>219</v>
      </c>
      <c r="D30" s="40" t="s">
        <v>188</v>
      </c>
      <c r="E30" s="41"/>
      <c r="F30" s="41"/>
      <c r="G30" s="41"/>
      <c r="H30" s="41"/>
      <c r="I30" s="42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14.285714285714286</v>
      </c>
    </row>
    <row r="31" spans="2:19" x14ac:dyDescent="0.25">
      <c r="B31" s="6">
        <f t="shared" si="1"/>
        <v>23</v>
      </c>
      <c r="C31" s="57" t="s">
        <v>220</v>
      </c>
      <c r="D31" s="43" t="s">
        <v>189</v>
      </c>
      <c r="E31" s="44"/>
      <c r="F31" s="44"/>
      <c r="G31" s="44"/>
      <c r="H31" s="44"/>
      <c r="I31" s="45"/>
      <c r="J31" s="4" t="s">
        <v>78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9" ht="15.75" x14ac:dyDescent="0.25">
      <c r="B32" s="6">
        <f t="shared" si="1"/>
        <v>24</v>
      </c>
      <c r="C32" s="57" t="s">
        <v>221</v>
      </c>
      <c r="D32" s="40" t="s">
        <v>190</v>
      </c>
      <c r="E32" s="41"/>
      <c r="F32" s="41"/>
      <c r="G32" s="41"/>
      <c r="H32" s="41"/>
      <c r="I32" s="42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14.285714285714286</v>
      </c>
    </row>
    <row r="33" spans="2:17" x14ac:dyDescent="0.25">
      <c r="B33" s="6">
        <f t="shared" si="1"/>
        <v>25</v>
      </c>
      <c r="J33" s="4"/>
      <c r="K33" s="4"/>
      <c r="L33" s="4"/>
      <c r="M33" s="4"/>
      <c r="N33" s="4"/>
      <c r="O33" s="4"/>
      <c r="P33" s="4"/>
      <c r="Q33" s="51"/>
    </row>
    <row r="34" spans="2:17" ht="15.75" x14ac:dyDescent="0.25">
      <c r="B34" s="6">
        <f t="shared" si="1"/>
        <v>26</v>
      </c>
      <c r="D34" s="40"/>
      <c r="E34" s="41"/>
      <c r="F34" s="41"/>
      <c r="G34" s="41"/>
      <c r="H34" s="41"/>
      <c r="I34" s="42"/>
      <c r="J34" s="4"/>
      <c r="K34" s="4"/>
      <c r="L34" s="4"/>
      <c r="M34" s="4"/>
      <c r="N34" s="4"/>
      <c r="O34" s="4"/>
      <c r="P34" s="4"/>
      <c r="Q34" s="51"/>
    </row>
    <row r="35" spans="2:17" ht="15.75" x14ac:dyDescent="0.25">
      <c r="B35" s="6">
        <f t="shared" si="1"/>
        <v>27</v>
      </c>
      <c r="D35" s="40"/>
      <c r="E35" s="41"/>
      <c r="F35" s="41"/>
      <c r="G35" s="41"/>
      <c r="H35" s="41"/>
      <c r="I35" s="42"/>
      <c r="J35" s="4"/>
      <c r="K35" s="4"/>
      <c r="L35" s="4"/>
      <c r="M35" s="4"/>
      <c r="N35" s="4"/>
      <c r="O35" s="4"/>
      <c r="P35" s="4"/>
      <c r="Q35" s="51"/>
    </row>
    <row r="36" spans="2:17" x14ac:dyDescent="0.25">
      <c r="B36" s="6">
        <f t="shared" si="1"/>
        <v>28</v>
      </c>
      <c r="C36" s="6"/>
      <c r="J36" s="4"/>
      <c r="K36" s="4"/>
      <c r="L36" s="4"/>
      <c r="M36" s="4"/>
      <c r="N36" s="4"/>
      <c r="O36" s="4"/>
      <c r="P36" s="4"/>
      <c r="Q36" s="51"/>
    </row>
    <row r="37" spans="2:17" ht="15.75" x14ac:dyDescent="0.25">
      <c r="B37" s="6">
        <f t="shared" si="1"/>
        <v>29</v>
      </c>
      <c r="C37" s="6"/>
      <c r="D37" s="46"/>
      <c r="E37" s="47"/>
      <c r="F37" s="47"/>
      <c r="G37" s="47"/>
      <c r="H37" s="47"/>
      <c r="I37" s="48"/>
      <c r="J37" s="4"/>
      <c r="K37" s="4"/>
      <c r="L37" s="4"/>
      <c r="M37" s="4"/>
      <c r="N37" s="4"/>
      <c r="O37" s="4"/>
      <c r="P37" s="4"/>
      <c r="Q37" s="51"/>
    </row>
    <row r="38" spans="2:17" x14ac:dyDescent="0.25">
      <c r="B38" s="6">
        <f t="shared" si="1"/>
        <v>30</v>
      </c>
      <c r="C38" s="6"/>
      <c r="J38" s="4"/>
      <c r="K38" s="4"/>
      <c r="L38" s="4"/>
      <c r="M38" s="4"/>
      <c r="N38" s="4"/>
      <c r="O38" s="4"/>
      <c r="P38" s="4"/>
      <c r="Q38" s="51"/>
    </row>
    <row r="39" spans="2:17" x14ac:dyDescent="0.25">
      <c r="B39" s="6">
        <f t="shared" si="1"/>
        <v>31</v>
      </c>
      <c r="C39" s="6"/>
      <c r="J39" s="4"/>
      <c r="K39" s="4"/>
      <c r="L39" s="4"/>
      <c r="M39" s="4"/>
      <c r="N39" s="4"/>
      <c r="O39" s="4"/>
      <c r="P39" s="4"/>
      <c r="Q39" s="51"/>
    </row>
    <row r="40" spans="2:17" x14ac:dyDescent="0.25">
      <c r="B40" s="6">
        <f t="shared" si="1"/>
        <v>32</v>
      </c>
      <c r="C40" s="6"/>
      <c r="J40" s="4"/>
      <c r="K40" s="4"/>
      <c r="L40" s="4"/>
      <c r="M40" s="4"/>
      <c r="N40" s="4"/>
      <c r="O40" s="4"/>
      <c r="P40" s="4"/>
      <c r="Q40" s="51"/>
    </row>
    <row r="41" spans="2:17" x14ac:dyDescent="0.25">
      <c r="B41" s="6">
        <f t="shared" si="1"/>
        <v>33</v>
      </c>
      <c r="C41" s="6"/>
      <c r="J41" s="4"/>
      <c r="K41" s="4"/>
      <c r="L41" s="4"/>
      <c r="M41" s="4"/>
      <c r="N41" s="4"/>
      <c r="O41" s="4"/>
      <c r="P41" s="4"/>
      <c r="Q41" s="51"/>
    </row>
    <row r="42" spans="2:17" x14ac:dyDescent="0.25">
      <c r="B42" s="6">
        <f t="shared" si="1"/>
        <v>34</v>
      </c>
      <c r="C42" s="6"/>
      <c r="J42" s="4"/>
      <c r="K42" s="4"/>
      <c r="L42" s="4"/>
      <c r="M42" s="4"/>
      <c r="N42" s="4"/>
      <c r="O42" s="4"/>
      <c r="P42" s="4"/>
      <c r="Q42" s="51"/>
    </row>
    <row r="43" spans="2:17" ht="15.75" x14ac:dyDescent="0.25">
      <c r="B43" s="6">
        <f t="shared" si="1"/>
        <v>35</v>
      </c>
      <c r="C43" s="6"/>
      <c r="D43" s="40"/>
      <c r="E43" s="41"/>
      <c r="F43" s="41"/>
      <c r="G43" s="41"/>
      <c r="H43" s="41"/>
      <c r="I43" s="42"/>
      <c r="J43" s="4"/>
      <c r="K43" s="4"/>
      <c r="L43" s="4"/>
      <c r="M43" s="4"/>
      <c r="N43" s="4"/>
      <c r="O43" s="4"/>
      <c r="P43" s="4"/>
      <c r="Q43" s="51"/>
    </row>
    <row r="44" spans="2:17" ht="15.75" x14ac:dyDescent="0.25">
      <c r="B44" s="6">
        <f t="shared" si="1"/>
        <v>36</v>
      </c>
      <c r="C44" s="6"/>
      <c r="D44" s="40"/>
      <c r="E44" s="41"/>
      <c r="F44" s="41"/>
      <c r="G44" s="41"/>
      <c r="H44" s="41"/>
      <c r="I44" s="42"/>
      <c r="J44" s="4"/>
      <c r="K44" s="4"/>
      <c r="L44" s="4"/>
      <c r="M44" s="4"/>
      <c r="N44" s="4"/>
      <c r="O44" s="4"/>
      <c r="P44" s="4"/>
      <c r="Q44" s="51"/>
    </row>
    <row r="45" spans="2:17" ht="15.75" x14ac:dyDescent="0.25">
      <c r="B45" s="6">
        <f t="shared" si="1"/>
        <v>37</v>
      </c>
      <c r="C45" s="7"/>
      <c r="D45" s="40"/>
      <c r="E45" s="41"/>
      <c r="F45" s="41"/>
      <c r="G45" s="41"/>
      <c r="H45" s="41"/>
      <c r="I45" s="42"/>
      <c r="J45" s="4"/>
      <c r="K45" s="4"/>
      <c r="L45" s="4"/>
      <c r="M45" s="4"/>
      <c r="N45" s="4"/>
      <c r="O45" s="4"/>
      <c r="P45" s="4"/>
      <c r="Q45" s="51"/>
    </row>
    <row r="46" spans="2:17" ht="15.75" x14ac:dyDescent="0.25">
      <c r="B46" s="6">
        <f t="shared" si="1"/>
        <v>38</v>
      </c>
      <c r="C46" s="7"/>
      <c r="D46" s="40"/>
      <c r="E46" s="41"/>
      <c r="F46" s="41"/>
      <c r="G46" s="41"/>
      <c r="H46" s="41"/>
      <c r="I46" s="42"/>
      <c r="J46" s="4"/>
      <c r="K46" s="4"/>
      <c r="L46" s="4"/>
      <c r="M46" s="4"/>
      <c r="N46" s="4"/>
      <c r="O46" s="4"/>
      <c r="P46" s="4"/>
      <c r="Q46" s="51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51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51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51"/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51"/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51"/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51"/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51"/>
    </row>
    <row r="54" spans="2:17" x14ac:dyDescent="0.25">
      <c r="C54" s="23"/>
      <c r="D54" s="23"/>
      <c r="E54" s="1"/>
      <c r="H54" s="35" t="s">
        <v>19</v>
      </c>
      <c r="I54" s="35"/>
      <c r="J54" s="11">
        <f>COUNTIF(J9:J53,"&gt;=70")</f>
        <v>17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24</v>
      </c>
      <c r="L55" s="12">
        <f t="shared" si="4"/>
        <v>24</v>
      </c>
      <c r="M55" s="12">
        <f t="shared" si="4"/>
        <v>24</v>
      </c>
      <c r="N55" s="12">
        <f t="shared" si="4"/>
        <v>24</v>
      </c>
      <c r="O55" s="12">
        <f t="shared" si="4"/>
        <v>24</v>
      </c>
      <c r="P55" s="12">
        <f t="shared" si="4"/>
        <v>24</v>
      </c>
      <c r="Q55" s="12">
        <f t="shared" si="4"/>
        <v>24</v>
      </c>
    </row>
    <row r="56" spans="2:17" x14ac:dyDescent="0.25">
      <c r="C56" s="23"/>
      <c r="D56" s="23"/>
      <c r="E56" s="23"/>
      <c r="H56" s="36" t="s">
        <v>21</v>
      </c>
      <c r="I56" s="36"/>
      <c r="J56" s="12">
        <f>COUNT(J9:J53)</f>
        <v>17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23"/>
      <c r="D57" s="23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8" t="s">
        <v>111</v>
      </c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57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18:I18"/>
    <mergeCell ref="D12:I12"/>
    <mergeCell ref="D13:I13"/>
    <mergeCell ref="D14:I14"/>
    <mergeCell ref="D15:I15"/>
    <mergeCell ref="D16:I16"/>
    <mergeCell ref="D17:I17"/>
    <mergeCell ref="D24:I24"/>
    <mergeCell ref="D25:I25"/>
    <mergeCell ref="D34:I34"/>
    <mergeCell ref="D35:I35"/>
    <mergeCell ref="D26:I26"/>
    <mergeCell ref="D19:I19"/>
    <mergeCell ref="D20:I20"/>
    <mergeCell ref="D21:I21"/>
    <mergeCell ref="D22:I22"/>
    <mergeCell ref="D23:I23"/>
    <mergeCell ref="D49:I49"/>
    <mergeCell ref="D27:I27"/>
    <mergeCell ref="D28:I28"/>
    <mergeCell ref="D29:I29"/>
    <mergeCell ref="D30:I30"/>
    <mergeCell ref="D31:I31"/>
    <mergeCell ref="D43:I43"/>
    <mergeCell ref="D44:I44"/>
    <mergeCell ref="D45:I45"/>
    <mergeCell ref="D46:I46"/>
    <mergeCell ref="D47:I47"/>
    <mergeCell ref="D48:I48"/>
    <mergeCell ref="D32:I32"/>
    <mergeCell ref="D37:I37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2" zoomScale="84" zoomScaleNormal="84" workbookViewId="0">
      <selection activeCell="D46" sqref="D46:I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166</v>
      </c>
      <c r="E4" s="39"/>
      <c r="F4" s="39"/>
      <c r="G4" s="39"/>
      <c r="I4" t="s">
        <v>1</v>
      </c>
      <c r="J4" s="29" t="s">
        <v>194</v>
      </c>
      <c r="K4" s="29"/>
      <c r="M4" t="s">
        <v>2</v>
      </c>
      <c r="N4" s="30">
        <v>45102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193</v>
      </c>
      <c r="E6" s="29"/>
      <c r="F6" s="29"/>
      <c r="G6" s="29"/>
      <c r="I6" s="23" t="s">
        <v>22</v>
      </c>
      <c r="J6" s="23"/>
      <c r="K6" s="33" t="s">
        <v>111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51</v>
      </c>
      <c r="D9" s="49" t="s">
        <v>24</v>
      </c>
      <c r="E9" s="49"/>
      <c r="F9" s="49"/>
      <c r="G9" s="49"/>
      <c r="H9" s="49"/>
      <c r="I9" s="49"/>
      <c r="J9" s="4" t="s">
        <v>78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52</v>
      </c>
      <c r="D10" s="49" t="s">
        <v>25</v>
      </c>
      <c r="E10" s="49"/>
      <c r="F10" s="49"/>
      <c r="G10" s="49"/>
      <c r="H10" s="49"/>
      <c r="I10" s="49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t="s">
        <v>53</v>
      </c>
      <c r="D11" s="49" t="s">
        <v>26</v>
      </c>
      <c r="E11" s="49"/>
      <c r="F11" s="49"/>
      <c r="G11" s="49"/>
      <c r="H11" s="49"/>
      <c r="I11" s="49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25">
      <c r="B12" s="6">
        <f t="shared" si="1"/>
        <v>4</v>
      </c>
      <c r="C12" t="s">
        <v>54</v>
      </c>
      <c r="D12" s="49" t="s">
        <v>27</v>
      </c>
      <c r="E12" s="49"/>
      <c r="F12" s="49"/>
      <c r="G12" s="49"/>
      <c r="H12" s="49"/>
      <c r="I12" s="49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t="s">
        <v>55</v>
      </c>
      <c r="D13" s="49" t="s">
        <v>28</v>
      </c>
      <c r="E13" s="49"/>
      <c r="F13" s="49"/>
      <c r="G13" s="49"/>
      <c r="H13" s="49"/>
      <c r="I13" s="49"/>
      <c r="J13" s="4" t="s">
        <v>78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t="s">
        <v>56</v>
      </c>
      <c r="D14" s="49" t="s">
        <v>29</v>
      </c>
      <c r="E14" s="49"/>
      <c r="F14" s="49"/>
      <c r="G14" s="49"/>
      <c r="H14" s="49"/>
      <c r="I14" s="49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f t="shared" si="1"/>
        <v>7</v>
      </c>
      <c r="C15" t="s">
        <v>57</v>
      </c>
      <c r="D15" s="49" t="s">
        <v>30</v>
      </c>
      <c r="E15" s="49"/>
      <c r="F15" s="49"/>
      <c r="G15" s="49"/>
      <c r="H15" s="49"/>
      <c r="I15" s="4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t="s">
        <v>58</v>
      </c>
      <c r="D16" s="49" t="s">
        <v>31</v>
      </c>
      <c r="E16" s="49"/>
      <c r="F16" s="49"/>
      <c r="G16" s="49"/>
      <c r="H16" s="49"/>
      <c r="I16" s="49"/>
      <c r="J16" s="4" t="s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t="s">
        <v>59</v>
      </c>
      <c r="D17" s="49" t="s">
        <v>32</v>
      </c>
      <c r="E17" s="49"/>
      <c r="F17" s="49"/>
      <c r="G17" s="49"/>
      <c r="H17" s="49"/>
      <c r="I17" s="49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t="s">
        <v>60</v>
      </c>
      <c r="D18" s="49" t="s">
        <v>33</v>
      </c>
      <c r="E18" s="49"/>
      <c r="F18" s="49"/>
      <c r="G18" s="49"/>
      <c r="H18" s="49"/>
      <c r="I18" s="49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t="s">
        <v>61</v>
      </c>
      <c r="D19" s="49" t="s">
        <v>34</v>
      </c>
      <c r="E19" s="49"/>
      <c r="F19" s="49"/>
      <c r="G19" s="49"/>
      <c r="H19" s="49"/>
      <c r="I19" s="49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t="s">
        <v>62</v>
      </c>
      <c r="D20" s="49" t="s">
        <v>35</v>
      </c>
      <c r="E20" s="49"/>
      <c r="F20" s="49"/>
      <c r="G20" s="49"/>
      <c r="H20" s="49"/>
      <c r="I20" s="49"/>
      <c r="J20" s="4" t="s">
        <v>78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t="s">
        <v>63</v>
      </c>
      <c r="D21" s="49" t="s">
        <v>36</v>
      </c>
      <c r="E21" s="49"/>
      <c r="F21" s="49"/>
      <c r="G21" s="49"/>
      <c r="H21" s="49"/>
      <c r="I21" s="49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25">
      <c r="B22" s="6">
        <f t="shared" si="1"/>
        <v>14</v>
      </c>
      <c r="C22" t="s">
        <v>64</v>
      </c>
      <c r="D22" s="49" t="s">
        <v>37</v>
      </c>
      <c r="E22" s="49"/>
      <c r="F22" s="49"/>
      <c r="G22" s="49"/>
      <c r="H22" s="49"/>
      <c r="I22" s="49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t="s">
        <v>65</v>
      </c>
      <c r="D23" s="49" t="s">
        <v>38</v>
      </c>
      <c r="E23" s="49"/>
      <c r="F23" s="49"/>
      <c r="G23" s="49"/>
      <c r="H23" s="49"/>
      <c r="I23" s="49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t="s">
        <v>66</v>
      </c>
      <c r="D24" s="49" t="s">
        <v>39</v>
      </c>
      <c r="E24" s="49"/>
      <c r="F24" s="49"/>
      <c r="G24" s="49"/>
      <c r="H24" s="49"/>
      <c r="I24" s="49"/>
      <c r="J24" s="4" t="s">
        <v>78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t="s">
        <v>67</v>
      </c>
      <c r="D25" s="49" t="s">
        <v>40</v>
      </c>
      <c r="E25" s="49"/>
      <c r="F25" s="49"/>
      <c r="G25" s="49"/>
      <c r="H25" s="49"/>
      <c r="I25" s="49"/>
      <c r="J25" s="4" t="s">
        <v>78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t="s">
        <v>68</v>
      </c>
      <c r="D26" s="49" t="s">
        <v>41</v>
      </c>
      <c r="E26" s="49"/>
      <c r="F26" s="49"/>
      <c r="G26" s="49"/>
      <c r="H26" s="49"/>
      <c r="I26" s="49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t="s">
        <v>69</v>
      </c>
      <c r="D27" s="49" t="s">
        <v>42</v>
      </c>
      <c r="E27" s="49"/>
      <c r="F27" s="49"/>
      <c r="G27" s="49"/>
      <c r="H27" s="49"/>
      <c r="I27" s="49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14.285714285714286</v>
      </c>
    </row>
    <row r="28" spans="2:17" x14ac:dyDescent="0.25">
      <c r="B28" s="6">
        <f t="shared" si="1"/>
        <v>20</v>
      </c>
      <c r="C28" t="s">
        <v>70</v>
      </c>
      <c r="D28" s="49" t="s">
        <v>43</v>
      </c>
      <c r="E28" s="49"/>
      <c r="F28" s="49"/>
      <c r="G28" s="49"/>
      <c r="H28" s="49"/>
      <c r="I28" s="49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2:17" x14ac:dyDescent="0.25">
      <c r="B29" s="6">
        <f t="shared" si="1"/>
        <v>21</v>
      </c>
      <c r="C29" t="s">
        <v>71</v>
      </c>
      <c r="D29" s="49" t="s">
        <v>44</v>
      </c>
      <c r="E29" s="49"/>
      <c r="F29" s="49"/>
      <c r="G29" s="49"/>
      <c r="H29" s="49"/>
      <c r="I29" s="49"/>
      <c r="J29" s="4" t="s">
        <v>78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t="s">
        <v>72</v>
      </c>
      <c r="D30" s="49" t="s">
        <v>45</v>
      </c>
      <c r="E30" s="49"/>
      <c r="F30" s="49"/>
      <c r="G30" s="49"/>
      <c r="H30" s="49"/>
      <c r="I30" s="49"/>
      <c r="J30" s="4" t="s">
        <v>78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t="s">
        <v>73</v>
      </c>
      <c r="D31" s="49" t="s">
        <v>46</v>
      </c>
      <c r="E31" s="49"/>
      <c r="F31" s="49"/>
      <c r="G31" s="49"/>
      <c r="H31" s="49"/>
      <c r="I31" s="49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2:17" x14ac:dyDescent="0.25">
      <c r="B32" s="6">
        <f t="shared" si="1"/>
        <v>24</v>
      </c>
      <c r="C32" t="s">
        <v>74</v>
      </c>
      <c r="D32" s="49" t="s">
        <v>47</v>
      </c>
      <c r="E32" s="49"/>
      <c r="F32" s="49"/>
      <c r="G32" s="49"/>
      <c r="H32" s="49"/>
      <c r="I32" s="49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</row>
    <row r="33" spans="2:17" x14ac:dyDescent="0.25">
      <c r="B33" s="6">
        <f t="shared" si="1"/>
        <v>25</v>
      </c>
      <c r="C33" t="s">
        <v>75</v>
      </c>
      <c r="D33" s="49" t="s">
        <v>48</v>
      </c>
      <c r="E33" s="49"/>
      <c r="F33" s="49"/>
      <c r="G33" s="49"/>
      <c r="H33" s="49"/>
      <c r="I33" s="49"/>
      <c r="J33" s="4">
        <v>85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12.142857142857142</v>
      </c>
    </row>
    <row r="34" spans="2:17" x14ac:dyDescent="0.25">
      <c r="B34" s="6">
        <f t="shared" si="1"/>
        <v>26</v>
      </c>
      <c r="C34" t="s">
        <v>76</v>
      </c>
      <c r="D34" s="49" t="s">
        <v>49</v>
      </c>
      <c r="E34" s="49"/>
      <c r="F34" s="49"/>
      <c r="G34" s="49"/>
      <c r="H34" s="49"/>
      <c r="I34" s="49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14.285714285714286</v>
      </c>
    </row>
    <row r="35" spans="2:17" x14ac:dyDescent="0.25">
      <c r="B35" s="6">
        <f t="shared" si="1"/>
        <v>27</v>
      </c>
      <c r="C35" t="s">
        <v>77</v>
      </c>
      <c r="D35" s="49" t="s">
        <v>50</v>
      </c>
      <c r="E35" s="49"/>
      <c r="F35" s="49"/>
      <c r="G35" s="49"/>
      <c r="H35" s="49"/>
      <c r="I35" s="49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4"/>
      <c r="Q36" s="51"/>
    </row>
    <row r="37" spans="2:17" x14ac:dyDescent="0.25">
      <c r="B37" s="6">
        <f t="shared" si="1"/>
        <v>29</v>
      </c>
      <c r="C37" s="6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4"/>
      <c r="Q37" s="51"/>
    </row>
    <row r="38" spans="2:17" x14ac:dyDescent="0.25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51"/>
    </row>
    <row r="39" spans="2:17" x14ac:dyDescent="0.25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51"/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51"/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51"/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51"/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51"/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51"/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51"/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51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51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51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51"/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51"/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51"/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51"/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51"/>
    </row>
    <row r="54" spans="2:17" x14ac:dyDescent="0.25">
      <c r="C54" s="23"/>
      <c r="D54" s="23"/>
      <c r="E54" s="1"/>
      <c r="H54" s="35" t="s">
        <v>19</v>
      </c>
      <c r="I54" s="35"/>
      <c r="J54" s="11">
        <f>COUNTIF(J9:J53,"&gt;=70")</f>
        <v>19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27</v>
      </c>
      <c r="L55" s="12">
        <f t="shared" si="4"/>
        <v>27</v>
      </c>
      <c r="M55" s="12">
        <f t="shared" si="4"/>
        <v>27</v>
      </c>
      <c r="N55" s="12">
        <f t="shared" si="4"/>
        <v>27</v>
      </c>
      <c r="O55" s="12">
        <f t="shared" si="4"/>
        <v>27</v>
      </c>
      <c r="P55" s="12">
        <f t="shared" si="4"/>
        <v>27</v>
      </c>
      <c r="Q55" s="12">
        <f t="shared" si="4"/>
        <v>27</v>
      </c>
    </row>
    <row r="56" spans="2:17" x14ac:dyDescent="0.25">
      <c r="C56" s="23"/>
      <c r="D56" s="23"/>
      <c r="E56" s="23"/>
      <c r="H56" s="36" t="s">
        <v>21</v>
      </c>
      <c r="I56" s="36"/>
      <c r="J56" s="12">
        <f>COUNT(J9:J53)</f>
        <v>19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27</v>
      </c>
      <c r="O56" s="12">
        <f t="shared" si="5"/>
        <v>27</v>
      </c>
      <c r="P56" s="12">
        <f t="shared" si="5"/>
        <v>27</v>
      </c>
      <c r="Q56" s="12">
        <f t="shared" si="5"/>
        <v>27</v>
      </c>
    </row>
    <row r="57" spans="2:17" x14ac:dyDescent="0.25">
      <c r="C57" s="23"/>
      <c r="D57" s="23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8" t="s">
        <v>111</v>
      </c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T56" sqref="T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108</v>
      </c>
      <c r="E4" s="39"/>
      <c r="F4" s="39"/>
      <c r="G4" s="39"/>
      <c r="I4" t="s">
        <v>1</v>
      </c>
      <c r="J4" s="29" t="s">
        <v>109</v>
      </c>
      <c r="K4" s="29"/>
      <c r="M4" t="s">
        <v>2</v>
      </c>
      <c r="N4" s="30">
        <v>45009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110</v>
      </c>
      <c r="E6" s="29"/>
      <c r="F6" s="29"/>
      <c r="G6" s="29"/>
      <c r="I6" s="23" t="s">
        <v>22</v>
      </c>
      <c r="J6" s="23"/>
      <c r="K6" s="33" t="s">
        <v>111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94</v>
      </c>
      <c r="D9" s="49" t="s">
        <v>79</v>
      </c>
      <c r="E9" s="49"/>
      <c r="F9" s="49"/>
      <c r="G9" s="49"/>
      <c r="H9" s="49"/>
      <c r="I9" s="49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t="s">
        <v>95</v>
      </c>
      <c r="D10" s="49" t="s">
        <v>80</v>
      </c>
      <c r="E10" s="49"/>
      <c r="F10" s="49"/>
      <c r="G10" s="49"/>
      <c r="H10" s="49"/>
      <c r="I10" s="49"/>
      <c r="J10" s="4" t="s">
        <v>78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0</v>
      </c>
    </row>
    <row r="11" spans="2:18" x14ac:dyDescent="0.25">
      <c r="B11" s="6">
        <f t="shared" ref="B11:B53" si="1">B10+1</f>
        <v>3</v>
      </c>
      <c r="C11" t="s">
        <v>96</v>
      </c>
      <c r="D11" s="50" t="s">
        <v>81</v>
      </c>
      <c r="E11" s="50"/>
      <c r="F11" s="50"/>
      <c r="G11" s="50"/>
      <c r="H11" s="50"/>
      <c r="I11" s="50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t="s">
        <v>70</v>
      </c>
      <c r="D12" s="50" t="s">
        <v>82</v>
      </c>
      <c r="E12" s="50"/>
      <c r="F12" s="50"/>
      <c r="G12" s="50"/>
      <c r="H12" s="50"/>
      <c r="I12" s="50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t="s">
        <v>97</v>
      </c>
      <c r="D13" s="50" t="s">
        <v>83</v>
      </c>
      <c r="E13" s="50"/>
      <c r="F13" s="50"/>
      <c r="G13" s="50"/>
      <c r="H13" s="50"/>
      <c r="I13" s="50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25">
      <c r="B14" s="6">
        <f t="shared" si="1"/>
        <v>6</v>
      </c>
      <c r="C14" t="s">
        <v>98</v>
      </c>
      <c r="D14" s="50" t="s">
        <v>84</v>
      </c>
      <c r="E14" s="50"/>
      <c r="F14" s="50"/>
      <c r="G14" s="50"/>
      <c r="H14" s="50"/>
      <c r="I14" s="50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f t="shared" si="1"/>
        <v>7</v>
      </c>
      <c r="C15" t="s">
        <v>99</v>
      </c>
      <c r="D15" s="50" t="s">
        <v>85</v>
      </c>
      <c r="E15" s="50"/>
      <c r="F15" s="50"/>
      <c r="G15" s="50"/>
      <c r="H15" s="50"/>
      <c r="I15" s="50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25">
      <c r="B16" s="6">
        <f t="shared" si="1"/>
        <v>8</v>
      </c>
      <c r="C16" t="s">
        <v>100</v>
      </c>
      <c r="D16" s="50" t="s">
        <v>86</v>
      </c>
      <c r="E16" s="50"/>
      <c r="F16" s="50"/>
      <c r="G16" s="50"/>
      <c r="H16" s="50"/>
      <c r="I16" s="50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25">
      <c r="B17" s="6">
        <f t="shared" si="1"/>
        <v>9</v>
      </c>
      <c r="C17" t="s">
        <v>101</v>
      </c>
      <c r="D17" s="50" t="s">
        <v>87</v>
      </c>
      <c r="E17" s="50"/>
      <c r="F17" s="50"/>
      <c r="G17" s="50"/>
      <c r="H17" s="50"/>
      <c r="I17" s="50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t="s">
        <v>102</v>
      </c>
      <c r="D18" s="50" t="s">
        <v>88</v>
      </c>
      <c r="E18" s="50"/>
      <c r="F18" s="50"/>
      <c r="G18" s="50"/>
      <c r="H18" s="50"/>
      <c r="I18" s="50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t="s">
        <v>103</v>
      </c>
      <c r="D19" s="50" t="s">
        <v>89</v>
      </c>
      <c r="E19" s="50"/>
      <c r="F19" s="50"/>
      <c r="G19" s="50"/>
      <c r="H19" s="50"/>
      <c r="I19" s="50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t="s">
        <v>104</v>
      </c>
      <c r="D20" s="50" t="s">
        <v>90</v>
      </c>
      <c r="E20" s="50"/>
      <c r="F20" s="50"/>
      <c r="G20" s="50"/>
      <c r="H20" s="50"/>
      <c r="I20" s="50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t="s">
        <v>105</v>
      </c>
      <c r="D21" s="50" t="s">
        <v>91</v>
      </c>
      <c r="E21" s="50"/>
      <c r="F21" s="50"/>
      <c r="G21" s="50"/>
      <c r="H21" s="50"/>
      <c r="I21" s="50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t="s">
        <v>106</v>
      </c>
      <c r="D22" s="50" t="s">
        <v>92</v>
      </c>
      <c r="E22" s="50"/>
      <c r="F22" s="50"/>
      <c r="G22" s="50"/>
      <c r="H22" s="50"/>
      <c r="I22" s="50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t="s">
        <v>107</v>
      </c>
      <c r="D23" s="50" t="s">
        <v>93</v>
      </c>
      <c r="E23" s="50"/>
      <c r="F23" s="50"/>
      <c r="G23" s="50"/>
      <c r="H23" s="50"/>
      <c r="I23" s="50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50"/>
      <c r="E24" s="50"/>
      <c r="F24" s="50"/>
      <c r="G24" s="50"/>
      <c r="H24" s="50"/>
      <c r="I24" s="5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50"/>
      <c r="E25" s="50"/>
      <c r="F25" s="50"/>
      <c r="G25" s="50"/>
      <c r="H25" s="50"/>
      <c r="I25" s="5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3"/>
      <c r="D54" s="23"/>
      <c r="E54" s="1"/>
      <c r="H54" s="35" t="s">
        <v>19</v>
      </c>
      <c r="I54" s="35"/>
      <c r="J54" s="11">
        <f>COUNTIF(J9:J53,"&gt;=70")</f>
        <v>14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15</v>
      </c>
      <c r="L55" s="12">
        <f t="shared" si="4"/>
        <v>15</v>
      </c>
      <c r="M55" s="12">
        <f t="shared" si="4"/>
        <v>15</v>
      </c>
      <c r="N55" s="12">
        <f t="shared" si="4"/>
        <v>15</v>
      </c>
      <c r="O55" s="12">
        <f t="shared" si="4"/>
        <v>15</v>
      </c>
      <c r="P55" s="12">
        <f t="shared" si="4"/>
        <v>15</v>
      </c>
      <c r="Q55" s="12">
        <f t="shared" si="4"/>
        <v>15</v>
      </c>
    </row>
    <row r="56" spans="2:17" x14ac:dyDescent="0.25">
      <c r="C56" s="23"/>
      <c r="D56" s="23"/>
      <c r="E56" s="23"/>
      <c r="H56" s="36" t="s">
        <v>21</v>
      </c>
      <c r="I56" s="36"/>
      <c r="J56" s="12">
        <f>COUNT(J9:J53)</f>
        <v>14</v>
      </c>
      <c r="K56" s="12">
        <f t="shared" ref="K56:Q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15</v>
      </c>
      <c r="O56" s="12">
        <f t="shared" si="5"/>
        <v>15</v>
      </c>
      <c r="P56" s="12">
        <f t="shared" si="5"/>
        <v>15</v>
      </c>
      <c r="Q56" s="12">
        <f t="shared" si="5"/>
        <v>15</v>
      </c>
    </row>
    <row r="57" spans="2:17" x14ac:dyDescent="0.25">
      <c r="C57" s="23"/>
      <c r="D57" s="23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8" t="s">
        <v>111</v>
      </c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/>
      <c r="E4" s="39"/>
      <c r="F4" s="39"/>
      <c r="G4" s="39"/>
      <c r="I4" t="s">
        <v>1</v>
      </c>
      <c r="J4" s="29"/>
      <c r="K4" s="29"/>
      <c r="M4" t="s">
        <v>2</v>
      </c>
      <c r="N4" s="30"/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/>
      <c r="E6" s="29"/>
      <c r="F6" s="29"/>
      <c r="G6" s="29"/>
      <c r="I6" s="23" t="s">
        <v>22</v>
      </c>
      <c r="J6" s="23"/>
      <c r="K6" s="33"/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4"/>
      <c r="E9" s="24"/>
      <c r="F9" s="24"/>
      <c r="G9" s="24"/>
      <c r="H9" s="24"/>
      <c r="I9" s="24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4"/>
      <c r="E10" s="24"/>
      <c r="F10" s="24"/>
      <c r="G10" s="24"/>
      <c r="H10" s="24"/>
      <c r="I10" s="24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4"/>
      <c r="E11" s="24"/>
      <c r="F11" s="24"/>
      <c r="G11" s="24"/>
      <c r="H11" s="24"/>
      <c r="I11" s="24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4"/>
      <c r="E12" s="24"/>
      <c r="F12" s="24"/>
      <c r="G12" s="24"/>
      <c r="H12" s="24"/>
      <c r="I12" s="24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4"/>
      <c r="E13" s="24"/>
      <c r="F13" s="24"/>
      <c r="G13" s="24"/>
      <c r="H13" s="24"/>
      <c r="I13" s="24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4"/>
      <c r="E14" s="24"/>
      <c r="F14" s="24"/>
      <c r="G14" s="24"/>
      <c r="H14" s="24"/>
      <c r="I14" s="24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4"/>
      <c r="E15" s="24"/>
      <c r="F15" s="24"/>
      <c r="G15" s="24"/>
      <c r="H15" s="24"/>
      <c r="I15" s="24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4"/>
      <c r="E16" s="24"/>
      <c r="F16" s="24"/>
      <c r="G16" s="24"/>
      <c r="H16" s="24"/>
      <c r="I16" s="24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4"/>
      <c r="E17" s="24"/>
      <c r="F17" s="24"/>
      <c r="G17" s="24"/>
      <c r="H17" s="24"/>
      <c r="I17" s="24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4"/>
      <c r="E18" s="24"/>
      <c r="F18" s="24"/>
      <c r="G18" s="24"/>
      <c r="H18" s="24"/>
      <c r="I18" s="24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4"/>
      <c r="E19" s="24"/>
      <c r="F19" s="24"/>
      <c r="G19" s="24"/>
      <c r="H19" s="24"/>
      <c r="I19" s="24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4"/>
      <c r="E20" s="24"/>
      <c r="F20" s="24"/>
      <c r="G20" s="24"/>
      <c r="H20" s="24"/>
      <c r="I20" s="24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4"/>
      <c r="E21" s="24"/>
      <c r="F21" s="24"/>
      <c r="G21" s="24"/>
      <c r="H21" s="24"/>
      <c r="I21" s="24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4"/>
      <c r="E22" s="24"/>
      <c r="F22" s="24"/>
      <c r="G22" s="24"/>
      <c r="H22" s="24"/>
      <c r="I22" s="24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4"/>
      <c r="E23" s="24"/>
      <c r="F23" s="24"/>
      <c r="G23" s="24"/>
      <c r="H23" s="24"/>
      <c r="I23" s="24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4"/>
      <c r="E24" s="24"/>
      <c r="F24" s="24"/>
      <c r="G24" s="24"/>
      <c r="H24" s="24"/>
      <c r="I24" s="24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4"/>
      <c r="E25" s="24"/>
      <c r="F25" s="24"/>
      <c r="G25" s="24"/>
      <c r="H25" s="24"/>
      <c r="I25" s="24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4"/>
      <c r="E26" s="24"/>
      <c r="F26" s="24"/>
      <c r="G26" s="24"/>
      <c r="H26" s="24"/>
      <c r="I26" s="24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4"/>
      <c r="E27" s="24"/>
      <c r="F27" s="24"/>
      <c r="G27" s="24"/>
      <c r="H27" s="24"/>
      <c r="I27" s="2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4"/>
      <c r="E28" s="24"/>
      <c r="F28" s="24"/>
      <c r="G28" s="24"/>
      <c r="H28" s="24"/>
      <c r="I28" s="2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4"/>
      <c r="E29" s="24"/>
      <c r="F29" s="24"/>
      <c r="G29" s="24"/>
      <c r="H29" s="24"/>
      <c r="I29" s="2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4"/>
      <c r="E30" s="24"/>
      <c r="F30" s="24"/>
      <c r="G30" s="24"/>
      <c r="H30" s="24"/>
      <c r="I30" s="2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4"/>
      <c r="E31" s="24"/>
      <c r="F31" s="24"/>
      <c r="G31" s="24"/>
      <c r="H31" s="24"/>
      <c r="I31" s="2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4"/>
      <c r="E32" s="24"/>
      <c r="F32" s="24"/>
      <c r="G32" s="24"/>
      <c r="H32" s="24"/>
      <c r="I32" s="2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4"/>
      <c r="E33" s="24"/>
      <c r="F33" s="24"/>
      <c r="G33" s="24"/>
      <c r="H33" s="24"/>
      <c r="I33" s="2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4"/>
      <c r="E34" s="24"/>
      <c r="F34" s="24"/>
      <c r="G34" s="24"/>
      <c r="H34" s="24"/>
      <c r="I34" s="2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4"/>
      <c r="E35" s="24"/>
      <c r="F35" s="24"/>
      <c r="G35" s="24"/>
      <c r="H35" s="24"/>
      <c r="I35" s="2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4"/>
      <c r="E36" s="24"/>
      <c r="F36" s="24"/>
      <c r="G36" s="24"/>
      <c r="H36" s="24"/>
      <c r="I36" s="2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4"/>
      <c r="E37" s="24"/>
      <c r="F37" s="24"/>
      <c r="G37" s="24"/>
      <c r="H37" s="24"/>
      <c r="I37" s="2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3"/>
      <c r="D56" s="23"/>
      <c r="E56" s="23"/>
      <c r="H56" s="36" t="s">
        <v>21</v>
      </c>
      <c r="I56" s="36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3"/>
      <c r="D57" s="23"/>
      <c r="E57" s="1"/>
      <c r="H57" s="37" t="s">
        <v>16</v>
      </c>
      <c r="I57" s="37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3"/>
      <c r="D58" s="23"/>
      <c r="E58" s="1"/>
      <c r="H58" s="37" t="s">
        <v>17</v>
      </c>
      <c r="I58" s="37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CALCULO INTEGRAL 206-A</vt:lpstr>
      <vt:lpstr>CALCULO INTEGRAL 206-B</vt:lpstr>
      <vt:lpstr>FISICOQUIMICA I</vt:lpstr>
      <vt:lpstr>FUNDAMENTOS DE TERMODINAMICA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 Nafa</cp:lastModifiedBy>
  <cp:lastPrinted>2023-03-21T15:13:53Z</cp:lastPrinted>
  <dcterms:created xsi:type="dcterms:W3CDTF">2023-03-14T19:16:59Z</dcterms:created>
  <dcterms:modified xsi:type="dcterms:W3CDTF">2023-03-27T03:25:21Z</dcterms:modified>
</cp:coreProperties>
</file>