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<sst xmlns="http://schemas.openxmlformats.org/spreadsheetml/2006/main" count="201" uniqueCount="47">
  <si>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</si>
  <si>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</si>
  <si>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</si>
  <si>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</si>
  <si>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</si>
  <si>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</si>
  <si>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</si>
  <si>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</si>
  <si>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</si>
  <si>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</si>
  <si>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</si>
  <si>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</si>
  <si>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</si>
  <si>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</si>
  <si>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</si>
  <si>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</si>
  <si>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</si>
  <si>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</si>
  <si>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</si>
  <si>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</si>
  <si>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</si>
  <si>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</si>
  <si>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</si>
  <si>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</si>
  <si>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</si>
  <si>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</si>
  <si>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</si>
  <si>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</si>
  <si>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</si>
  <si>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</si>
  <si>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</si>
  <si>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</si>
  <si>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</si>
  <si>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</si>
  <si>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201B</t>
  </si>
  <si>
    <t>FEBERERO-JULIO 2023</t>
  </si>
  <si>
    <t>M.I.I. MARÍA DE LA CRUZ PORRAS ARIAS</t>
  </si>
  <si>
    <t>LIC. ALEJANDRO RAMIREZ VAZQUEZ</t>
  </si>
  <si>
    <t>TALLER DE INVESTIGACIÓN I</t>
  </si>
  <si>
    <t>601B</t>
  </si>
  <si>
    <t>TALLER DE INVESTIGACION I</t>
  </si>
  <si>
    <t>601A</t>
  </si>
  <si>
    <t>MERCADOTECNIA</t>
  </si>
  <si>
    <t>TALLER DE LIDERAZGO</t>
  </si>
  <si>
    <t>S/E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</si>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</sst>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97117</xdr:rowOff>
    </xdr:from>
    <xdr:to>
      <xdr:col>3</xdr:col>
      <xdr:colOff>1291451</xdr:colOff>
      <xdr:row>33</xdr:row>
      <xdr:rowOff>722472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40176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30</xdr:row>
      <xdr:rowOff>134470</xdr:rowOff>
    </xdr:from>
    <xdr:to>
      <xdr:col>3</xdr:col>
      <xdr:colOff>1298922</xdr:colOff>
      <xdr:row>33</xdr:row>
      <xdr:rowOff>759825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6999941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657412</xdr:colOff>
      <xdr:row>30</xdr:row>
      <xdr:rowOff>119528</xdr:rowOff>
    </xdr:from>
    <xdr:to>
      <xdr:col>3</xdr:col>
      <xdr:colOff>1291451</xdr:colOff>
      <xdr:row>33</xdr:row>
      <xdr:rowOff>744883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0" y="6984999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34" sqref="B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21</v>
      </c>
      <c r="C14" s="9" t="s">
        <v>39</v>
      </c>
      <c r="D14" s="9" t="s">
        <v>32</v>
      </c>
      <c r="E14" s="9">
        <v>12</v>
      </c>
      <c r="F14" s="9">
        <v>12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32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32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5">
      <c r="A17" s="8" t="s">
        <v>42</v>
      </c>
      <c r="B17" s="9" t="s">
        <v>21</v>
      </c>
      <c r="C17" s="9" t="s">
        <v>39</v>
      </c>
      <c r="D17" s="9" t="s">
        <v>32</v>
      </c>
      <c r="E17" s="9">
        <v>11</v>
      </c>
      <c r="F17" s="9">
        <v>11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5">
      <c r="A18" s="8" t="s">
        <v>43</v>
      </c>
      <c r="B18" s="9" t="s">
        <v>21</v>
      </c>
      <c r="C18" s="9" t="s">
        <v>34</v>
      </c>
      <c r="D18" s="9" t="s">
        <v>32</v>
      </c>
      <c r="E18" s="9">
        <v>21</v>
      </c>
      <c r="F18" s="9">
        <v>21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93</v>
      </c>
      <c r="G28" s="17"/>
      <c r="H28" s="18"/>
      <c r="I28" s="17">
        <f t="shared" si="0"/>
        <v>0</v>
      </c>
      <c r="J28" s="18"/>
      <c r="K28" s="17">
        <v>0</v>
      </c>
      <c r="L28" s="18">
        <f t="shared" si="1"/>
        <v>0</v>
      </c>
      <c r="M28" s="17">
        <f>AVERAGE(M14:M27)</f>
        <v>84.8</v>
      </c>
      <c r="N28" s="19">
        <f>AVERAGE(N14:N27)</f>
        <v>0.7380000000000001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25</v>
      </c>
      <c r="G16" s="9"/>
      <c r="H16" s="10"/>
      <c r="I16" s="9">
        <f t="shared" ref="I16:I28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0.68</v>
      </c>
    </row>
    <row r="17" spans="1:14" s="11" customFormat="1" x14ac:dyDescent="0.25">
      <c r="A17" s="9" t="str">
        <f>'1'!A17</f>
        <v>MERCADOTECNIA</v>
      </c>
      <c r="B17" s="9" t="s">
        <v>45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92</v>
      </c>
      <c r="N17" s="15">
        <v>0.45</v>
      </c>
    </row>
    <row r="18" spans="1:14" s="11" customFormat="1" x14ac:dyDescent="0.25">
      <c r="A18" s="9" t="str">
        <f>'1'!A18</f>
        <v>TALLER DE LIDERAZGO</v>
      </c>
      <c r="B18" s="9" t="s">
        <v>45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82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55</v>
      </c>
      <c r="G28" s="17"/>
      <c r="H28" s="18"/>
      <c r="I28" s="17">
        <f t="shared" si="1"/>
        <v>38</v>
      </c>
      <c r="J28" s="18"/>
      <c r="K28" s="17">
        <f>SUM(K14:K27)</f>
        <v>0</v>
      </c>
      <c r="L28" s="18">
        <f t="shared" si="0"/>
        <v>0</v>
      </c>
      <c r="M28" s="17">
        <f>AVERAGE(M14:M27)</f>
        <v>52.2</v>
      </c>
      <c r="N28" s="19">
        <f>AVERAGE(N14:N27)</f>
        <v>0.36799999999999999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72656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44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TALLER DE INVESTIGACION I</v>
      </c>
      <c r="B15" s="9" t="s">
        <v>44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MERCADOTECNIA</v>
      </c>
      <c r="B16" s="9" t="s">
        <v>46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>
        <v>24</v>
      </c>
      <c r="G16" s="9"/>
      <c r="H16" s="10"/>
      <c r="I16" s="9">
        <f t="shared" ref="I16:I28" si="1">(E16-SUM(F16:G16))-K16</f>
        <v>1</v>
      </c>
      <c r="J16" s="10"/>
      <c r="K16" s="9">
        <v>0</v>
      </c>
      <c r="L16" s="10">
        <f t="shared" si="0"/>
        <v>0</v>
      </c>
      <c r="M16" s="9">
        <v>82</v>
      </c>
      <c r="N16" s="15">
        <v>0.56000000000000005</v>
      </c>
    </row>
    <row r="17" spans="1:14" s="11" customFormat="1" x14ac:dyDescent="0.25">
      <c r="A17" s="9" t="str">
        <f>'1'!A17</f>
        <v>MERCADOTECNIA</v>
      </c>
      <c r="B17" s="9" t="s">
        <v>46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>
        <v>11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0.36</v>
      </c>
    </row>
    <row r="18" spans="1:14" s="11" customFormat="1" x14ac:dyDescent="0.25">
      <c r="A18" s="9" t="str">
        <f>'1'!A18</f>
        <v>TALLER DE LIDERAZGO</v>
      </c>
      <c r="B18" s="9" t="s">
        <v>46</v>
      </c>
      <c r="C18" s="9" t="s">
        <v>34</v>
      </c>
      <c r="D18" s="9" t="str">
        <f>'1'!D18</f>
        <v>IIND</v>
      </c>
      <c r="E18" s="9">
        <f>'1'!E18</f>
        <v>21</v>
      </c>
      <c r="F18" s="9">
        <v>19</v>
      </c>
      <c r="G18" s="9"/>
      <c r="H18" s="10"/>
      <c r="I18" s="9">
        <f t="shared" si="1"/>
        <v>2</v>
      </c>
      <c r="J18" s="10"/>
      <c r="K18" s="9">
        <v>0</v>
      </c>
      <c r="L18" s="10">
        <f t="shared" si="0"/>
        <v>0</v>
      </c>
      <c r="M18" s="9">
        <v>71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54</v>
      </c>
      <c r="G28" s="17">
        <f>SUM(G14:G27)</f>
        <v>0</v>
      </c>
      <c r="H28" s="18"/>
      <c r="I28" s="17">
        <f t="shared" si="1"/>
        <v>39</v>
      </c>
      <c r="J28" s="18"/>
      <c r="K28" s="17">
        <f>SUM(K14:K27)</f>
        <v>0</v>
      </c>
      <c r="L28" s="18">
        <f t="shared" si="0"/>
        <v>0</v>
      </c>
      <c r="M28" s="17">
        <f>AVERAGE(M14:M27)</f>
        <v>47.4</v>
      </c>
      <c r="N28" s="19">
        <f>AVERAGE(N14:N27)</f>
        <v>0.34400000000000003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/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/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/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FEBERERO-JULIO 2023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INVESTIGACIÓN I</v>
      </c>
      <c r="B14" s="9" t="s">
        <v>33</v>
      </c>
      <c r="C14" s="9" t="str">
        <f>'1'!C14</f>
        <v>601B</v>
      </c>
      <c r="D14" s="9" t="str">
        <f>'1'!D14</f>
        <v>IIND</v>
      </c>
      <c r="E14" s="9">
        <f>'1'!E14</f>
        <v>12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MERCADOTECNIA</v>
      </c>
      <c r="B16" s="9" t="s">
        <v>33</v>
      </c>
      <c r="C16" s="9" t="str">
        <f>'1'!C16</f>
        <v>601A</v>
      </c>
      <c r="D16" s="9" t="str">
        <f>'1'!D16</f>
        <v>IIND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11</v>
      </c>
      <c r="F17" s="9"/>
      <c r="G17" s="9"/>
      <c r="H17" s="10">
        <f t="shared" si="0"/>
        <v>0</v>
      </c>
      <c r="I17" s="9">
        <f t="shared" si="1"/>
        <v>11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2023-06-02T02:34:01Z</dcterms:modified>
  <cp:category/>
  <cp:contentStatus/>
</cp:coreProperties>
</file>