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L17" i="22"/>
  <c r="I16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<sst xmlns="http://schemas.openxmlformats.org/spreadsheetml/2006/main" count="207" uniqueCount="48">
  <si>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</si>
  <si>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</si>
  <si>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</si>
  <si>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</si>
  <si>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</si>
  <si>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</si>
  <si>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</si>
  <si>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</si>
  <si>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</si>
  <si>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</si>
  <si>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</si>
  <si>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</si>
  <si>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</si>
  <si>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</si>
  <si>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</si>
  <si>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</si>
  <si>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</si>
  <si>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</si>
  <si>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</si>
  <si>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</si>
  <si>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</si>
  <si>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</si>
  <si>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</si>
  <si>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</si>
  <si>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</si>
  <si>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</si>
  <si>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</si>
  <si>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</si>
  <si>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</si>
  <si>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</si>
  <si>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</si>
  <si>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</si>
  <si>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</si>
  <si>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</si>
  <si>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201B</t>
  </si>
  <si>
    <t>FEBERERO-JULIO 2023</t>
  </si>
  <si>
    <t>M.I.I. MARÍA DE LA CRUZ PORRAS ARIAS</t>
  </si>
  <si>
    <t>LIC. ALEJANDRO RAMIREZ VAZQUEZ</t>
  </si>
  <si>
    <t>TALLER DE INVESTIGACIÓN I</t>
  </si>
  <si>
    <t>601B</t>
  </si>
  <si>
    <t>TALLER DE INVESTIGACION I</t>
  </si>
  <si>
    <t>601A</t>
  </si>
  <si>
    <t>MERCADOTECNIA</t>
  </si>
  <si>
    <t>TALLER DE LIDERAZGO</t>
  </si>
  <si>
    <t>S/E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</si>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</sst>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97117</xdr:rowOff>
    </xdr:from>
    <xdr:to>
      <xdr:col>3</xdr:col>
      <xdr:colOff>1291451</xdr:colOff>
      <xdr:row>33</xdr:row>
      <xdr:rowOff>722472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40176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30</xdr:row>
      <xdr:rowOff>134470</xdr:rowOff>
    </xdr:from>
    <xdr:to>
      <xdr:col>3</xdr:col>
      <xdr:colOff>1298922</xdr:colOff>
      <xdr:row>33</xdr:row>
      <xdr:rowOff>759825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6999941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119528</xdr:rowOff>
    </xdr:from>
    <xdr:to>
      <xdr:col>3</xdr:col>
      <xdr:colOff>1291451</xdr:colOff>
      <xdr:row>33</xdr:row>
      <xdr:rowOff>744883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84999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874059</xdr:colOff>
      <xdr:row>30</xdr:row>
      <xdr:rowOff>112058</xdr:rowOff>
    </xdr:from>
    <xdr:to>
      <xdr:col>3</xdr:col>
      <xdr:colOff>1508098</xdr:colOff>
      <xdr:row>33</xdr:row>
      <xdr:rowOff>737413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0647" y="6977529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ht="13" x14ac:dyDescent="0.3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32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32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5">
      <c r="A17" s="8" t="s">
        <v>42</v>
      </c>
      <c r="B17" s="9" t="s">
        <v>21</v>
      </c>
      <c r="C17" s="9" t="s">
        <v>39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5">
      <c r="A18" s="8" t="s">
        <v>43</v>
      </c>
      <c r="B18" s="9" t="s">
        <v>21</v>
      </c>
      <c r="C18" s="9" t="s">
        <v>34</v>
      </c>
      <c r="D18" s="9" t="s">
        <v>32</v>
      </c>
      <c r="E18" s="9">
        <v>21</v>
      </c>
      <c r="F18" s="9">
        <v>21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93</v>
      </c>
      <c r="G28" s="17"/>
      <c r="H28" s="18"/>
      <c r="I28" s="17">
        <f t="shared" si="0"/>
        <v>0</v>
      </c>
      <c r="J28" s="18"/>
      <c r="K28" s="17">
        <v>0</v>
      </c>
      <c r="L28" s="18">
        <f t="shared" si="1"/>
        <v>0</v>
      </c>
      <c r="M28" s="17">
        <f>AVERAGE(M14:M27)</f>
        <v>84.8</v>
      </c>
      <c r="N28" s="19">
        <f>AVERAGE(N14:N27)</f>
        <v>0.7380000000000001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MERCADOTECNIA</v>
      </c>
      <c r="B17" s="9" t="s">
        <v>45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0.45</v>
      </c>
    </row>
    <row r="18" spans="1:14" s="11" customFormat="1" x14ac:dyDescent="0.25">
      <c r="A18" s="9" t="str">
        <f>'1'!A18</f>
        <v>TALLER DE LIDERAZGO</v>
      </c>
      <c r="B18" s="9" t="s">
        <v>45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82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/>
      <c r="H28" s="18"/>
      <c r="I28" s="17">
        <f t="shared" si="1"/>
        <v>38</v>
      </c>
      <c r="J28" s="18"/>
      <c r="K28" s="17">
        <f>SUM(K14:K27)</f>
        <v>0</v>
      </c>
      <c r="L28" s="18">
        <f t="shared" si="0"/>
        <v>0</v>
      </c>
      <c r="M28" s="17">
        <f>AVERAGE(M14:M27)</f>
        <v>52.2</v>
      </c>
      <c r="N28" s="19">
        <f>AVERAGE(N14:N27)</f>
        <v>0.36799999999999999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LIC. ALEJANDRO RAMIREZ VAZQUEZ</v>
      </c>
      <c r="C37" s="22"/>
      <c r="D37" s="22"/>
      <c r="E37" s="13"/>
      <c r="F37" s="13"/>
      <c r="G37" s="40" t="s">
        <v>36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72656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46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24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82</v>
      </c>
      <c r="N16" s="15">
        <v>0.56000000000000005</v>
      </c>
    </row>
    <row r="17" spans="1:14" s="11" customFormat="1" x14ac:dyDescent="0.25">
      <c r="A17" s="9" t="str">
        <f>'1'!A17</f>
        <v>MERCADOTECNIA</v>
      </c>
      <c r="B17" s="9" t="s">
        <v>46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0.36</v>
      </c>
    </row>
    <row r="18" spans="1:14" s="11" customFormat="1" x14ac:dyDescent="0.25">
      <c r="A18" s="9" t="str">
        <f>'1'!A18</f>
        <v>TALLER DE LIDERAZGO</v>
      </c>
      <c r="B18" s="9" t="s">
        <v>46</v>
      </c>
      <c r="C18" s="9" t="s">
        <v>34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71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54</v>
      </c>
      <c r="G28" s="17">
        <f>SUM(G14:G27)</f>
        <v>0</v>
      </c>
      <c r="H28" s="18"/>
      <c r="I28" s="17">
        <f t="shared" si="1"/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47.4</v>
      </c>
      <c r="N28" s="19">
        <f>AVERAGE(N14:N27)</f>
        <v>0.34400000000000003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A33" sqref="A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0</v>
      </c>
      <c r="G14" s="9"/>
      <c r="H14" s="10"/>
      <c r="I14" s="9">
        <f t="shared" ref="I14:I28" si="0">(E14-SUM(F14:G14))-K14</f>
        <v>12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0</v>
      </c>
      <c r="G15" s="9"/>
      <c r="H15" s="10"/>
      <c r="I15" s="9">
        <f t="shared" si="0"/>
        <v>24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47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0.64</v>
      </c>
    </row>
    <row r="17" spans="1:14" s="11" customFormat="1" x14ac:dyDescent="0.25">
      <c r="A17" s="9" t="str">
        <f>'1'!A17</f>
        <v>MERCADOTECNIA</v>
      </c>
      <c r="B17" s="9" t="s">
        <v>47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88</v>
      </c>
      <c r="N17" s="15">
        <v>0.72</v>
      </c>
    </row>
    <row r="18" spans="1:14" s="11" customFormat="1" x14ac:dyDescent="0.25">
      <c r="A18" s="9" t="str">
        <f>'1'!A18</f>
        <v>TALLER DE LIDERAZGO</v>
      </c>
      <c r="B18" s="9" t="s">
        <v>47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80</v>
      </c>
      <c r="N18" s="15">
        <v>0.85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>
        <f>SUM(G14:G27)</f>
        <v>0</v>
      </c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AVERAGE(M14:M27)</f>
        <v>50.8</v>
      </c>
      <c r="N28" s="19">
        <f>AVERAGE(N14:N27)</f>
        <v>0.442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2" t="s">
        <v>36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ht="13" x14ac:dyDescent="0.3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TALLER DE INVESTIGACIÓN I</v>
      </c>
      <c r="B14" s="9" t="s">
        <v>33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 t="s">
        <v>33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 t="s">
        <v>33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2023-06-21T04:35:56Z</dcterms:modified>
  <cp:category/>
  <cp:contentStatus/>
</cp:coreProperties>
</file>