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K58" i="6"/>
  <c r="J58" i="6"/>
  <c r="J57" i="6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5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<sst xmlns="http://schemas.openxmlformats.org/spreadsheetml/2006/main" count="329" uniqueCount="158">
  <si>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</si>
  <si>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</si>
  <si>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</si>
  <si>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</si>
  <si>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</si>
  <si>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</si>
  <si>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</si>
  <si>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</si>
  <si>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</si>
  <si>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</si>
  <si>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</si>
  <si>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</si>
  <si>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</si>
  <si>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</si>
  <si>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</si>
  <si>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</si>
  <si>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</si>
  <si>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</si>
  <si>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</si>
  <si>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</si>
  <si>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</si>
  <si>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</si>
  <si>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</si>
  <si>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</si>
  <si>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</si>
  <si>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</si>
  <si>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</si>
  <si>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</si>
  <si>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</si>
  <si>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</si>
  <si>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</si>
  <si>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</si>
  <si>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</si>
  <si>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</si>
  <si>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</si>
  <si>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</si>
  <si>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</si>
  <si>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</si>
  <si>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</si>
  <si>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</si>
  <si>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</si>
  <si>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</si>
  <si>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</si>
  <si>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</si>
  <si>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</si>
  <si>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</si>
  <si>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</si>
  <si>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</si>
  <si>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</si>
  <si>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</si>
  <si>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</si>
  <si>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</si>
  <si>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</si>
  <si>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</si>
  <si>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</si>
  <si>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</si>
  <si>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</si>
  <si>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</si>
  <si>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</si>
  <si>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</si>
  <si>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</si>
  <si>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</si>
  <si>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</si>
  <si>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</si>
  <si>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</si>
  <si>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</si>
  <si>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GARCÍA REYES KARLA PAOLA</t>
  </si>
  <si>
    <t>GUERRERO LEAL ANGELA ZUGEY</t>
  </si>
  <si>
    <t>JAUREGUI SERRANO JULIANA</t>
  </si>
  <si>
    <t>201U0020</t>
  </si>
  <si>
    <t>201U0023</t>
  </si>
  <si>
    <t>201U0030</t>
  </si>
  <si>
    <t>201U0034</t>
  </si>
  <si>
    <t>201U0037</t>
  </si>
  <si>
    <t>FEBRERO-JULIO 2023</t>
  </si>
  <si>
    <t>CARVALLO SILVA MADELYNE SCARLETT</t>
  </si>
  <si>
    <t>MARTINEZ VAZQUEZ VICTOR UBALDO</t>
  </si>
  <si>
    <t>MOTO TORRES GERARDO</t>
  </si>
  <si>
    <t>191U0053</t>
  </si>
  <si>
    <t>TALLER DE INVESTIGACIÓN I</t>
  </si>
  <si>
    <t>601 B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</si>
  <si>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</si>
  <si>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</si>
  <si>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</si>
  <si>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</si>
  <si>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</si>
  <si>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</si>
  <si>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</si>
  <si>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</si>
  <si>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</si>
  <si>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</si>
  <si>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</si>
  <si>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</si>
  <si>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201U0088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</si>
  <si>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</si>
  <si>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</si>
  <si>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</si>
  <si>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</si>
  <si>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</si>
  <si>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</si>
  <si>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</si>
  <si>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</si>
  <si>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</si>
  <si>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</si>
  <si>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</si>
  <si>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</si>
  <si>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191U0012</t>
  </si>
  <si>
    <t>CADENA IBARRA DAVID ELIAM</t>
  </si>
  <si>
    <t>201U0008</t>
  </si>
  <si>
    <t>CAPORAL ANDRADE LUIS RODOLFO</t>
  </si>
  <si>
    <t>201U0016</t>
  </si>
  <si>
    <t>201U0010</t>
  </si>
  <si>
    <t>CHAGALA CORDOBA ARLET</t>
  </si>
  <si>
    <t>191U0018</t>
  </si>
  <si>
    <t>CHIGUIL HERNANDEZ EDUARDO MANUEL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</si>
  <si>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</si>
  <si>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</si>
  <si>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</si>
  <si>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</si>
  <si>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</si>
  <si>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</si>
  <si>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</si>
  <si>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</si>
  <si>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</si>
  <si>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</si>
  <si>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</si>
  <si>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</si>
  <si>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</si>
  <si>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</si>
  <si>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201U0035</t>
  </si>
  <si>
    <t>MARTINEZ MARIN FRANCISCO JAVIER</t>
  </si>
  <si>
    <t>201U0409</t>
  </si>
  <si>
    <t>MIL LINARES EMMANUEL DE JESUS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</si>
  <si>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</si>
  <si>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</si>
  <si>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</si>
  <si>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</si>
  <si>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</si>
  <si>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</si>
  <si>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</si>
  <si>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TOLEN ARRES CITLALY</t>
  </si>
  <si>
    <t>201U0053</t>
  </si>
  <si>
    <t>VELASCO HERRERA MANUEL OCTAVIO</t>
  </si>
  <si>
    <t>201U0413</t>
  </si>
  <si>
    <t>VERDEJO ORTIZ JOSE SANTIAGO</t>
  </si>
  <si>
    <t>MERCADOTECNIA</t>
  </si>
  <si>
    <t>ATAXCA CAGAL EVELIN</t>
  </si>
  <si>
    <t>191U0034</t>
  </si>
  <si>
    <t>GUTIERREZ ARRES HEVER DE JESUS</t>
  </si>
  <si>
    <t xml:space="preserve">MOTO TORRES GERARDO </t>
  </si>
  <si>
    <t>201U0565</t>
  </si>
  <si>
    <t>PEREZ AGUIRRE FATIMA DEL ROSARIO</t>
  </si>
  <si>
    <t>GARCIA REYES KARLA PAOLA</t>
  </si>
  <si>
    <t>MARCIAL FABIAN JOSELIN</t>
  </si>
  <si>
    <t>201U0048</t>
  </si>
  <si>
    <t>201 B</t>
  </si>
  <si>
    <t>03-05-2023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</si>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</sst>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5">
      <c r="C4" t="s">
        <v>0</v>
      </c>
      <c r="D4" s="35" t="s">
        <v>79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156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81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82</v>
      </c>
      <c r="D9" s="36" t="s">
        <v>83</v>
      </c>
      <c r="E9" s="37"/>
      <c r="F9" s="37"/>
      <c r="G9" s="37"/>
      <c r="H9" s="37"/>
      <c r="I9" s="38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35">
      <c r="B10" s="7">
        <f>B9+1</f>
        <v>2</v>
      </c>
      <c r="C10" s="7" t="s">
        <v>84</v>
      </c>
      <c r="D10" s="36" t="s">
        <v>85</v>
      </c>
      <c r="E10" s="37"/>
      <c r="F10" s="37"/>
      <c r="G10" s="37"/>
      <c r="H10" s="37"/>
      <c r="I10" s="38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12.857142857142858</v>
      </c>
    </row>
    <row r="11" spans="2:18" x14ac:dyDescent="0.35">
      <c r="B11" s="26">
        <v>3</v>
      </c>
      <c r="C11" s="7" t="s">
        <v>69</v>
      </c>
      <c r="D11" s="36" t="s">
        <v>66</v>
      </c>
      <c r="E11" s="37"/>
      <c r="F11" s="37"/>
      <c r="G11" s="37"/>
      <c r="H11" s="37"/>
      <c r="I11" s="38"/>
      <c r="J11" s="27">
        <v>100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14.285714285714286</v>
      </c>
    </row>
    <row r="12" spans="2:18" x14ac:dyDescent="0.35">
      <c r="B12" s="26">
        <v>4</v>
      </c>
      <c r="C12" s="7" t="s">
        <v>86</v>
      </c>
      <c r="D12" s="36" t="s">
        <v>87</v>
      </c>
      <c r="E12" s="37"/>
      <c r="F12" s="37"/>
      <c r="G12" s="37"/>
      <c r="H12" s="37"/>
      <c r="I12" s="38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70</v>
      </c>
      <c r="D13" s="36" t="s">
        <v>67</v>
      </c>
      <c r="E13" s="37"/>
      <c r="F13" s="37"/>
      <c r="G13" s="37"/>
      <c r="H13" s="37"/>
      <c r="I13" s="38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35">
      <c r="B14" s="26">
        <v>6</v>
      </c>
      <c r="C14" s="7" t="s">
        <v>88</v>
      </c>
      <c r="D14" s="36" t="s">
        <v>89</v>
      </c>
      <c r="E14" s="37"/>
      <c r="F14" s="37"/>
      <c r="G14" s="37"/>
      <c r="H14" s="37"/>
      <c r="I14" s="38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12.857142857142858</v>
      </c>
    </row>
    <row r="15" spans="2:18" x14ac:dyDescent="0.35">
      <c r="B15" s="26">
        <v>7</v>
      </c>
      <c r="C15" s="7" t="s">
        <v>72</v>
      </c>
      <c r="D15" s="36" t="s">
        <v>90</v>
      </c>
      <c r="E15" s="37"/>
      <c r="F15" s="37"/>
      <c r="G15" s="37"/>
      <c r="H15" s="37"/>
      <c r="I15" s="38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35">
      <c r="B16" s="26">
        <v>8</v>
      </c>
      <c r="C16" s="7" t="s">
        <v>73</v>
      </c>
      <c r="D16" s="36" t="s">
        <v>76</v>
      </c>
      <c r="E16" s="37"/>
      <c r="F16" s="37"/>
      <c r="G16" s="37"/>
      <c r="H16" s="37"/>
      <c r="I16" s="38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11.428571428571429</v>
      </c>
    </row>
    <row r="17" spans="2:17" x14ac:dyDescent="0.35">
      <c r="B17" s="26">
        <v>9</v>
      </c>
      <c r="C17" s="7" t="s">
        <v>91</v>
      </c>
      <c r="D17" s="36" t="s">
        <v>92</v>
      </c>
      <c r="E17" s="37"/>
      <c r="F17" s="37"/>
      <c r="G17" s="37"/>
      <c r="H17" s="37"/>
      <c r="I17" s="38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12.857142857142858</v>
      </c>
    </row>
    <row r="18" spans="2:17" x14ac:dyDescent="0.35">
      <c r="B18" s="26">
        <v>10</v>
      </c>
      <c r="C18" s="7" t="s">
        <v>93</v>
      </c>
      <c r="D18" s="36" t="s">
        <v>94</v>
      </c>
      <c r="E18" s="37"/>
      <c r="F18" s="37"/>
      <c r="G18" s="37"/>
      <c r="H18" s="37"/>
      <c r="I18" s="38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12.857142857142858</v>
      </c>
    </row>
    <row r="19" spans="2:17" x14ac:dyDescent="0.35">
      <c r="B19" s="26">
        <v>11</v>
      </c>
      <c r="C19" s="28" t="s">
        <v>95</v>
      </c>
      <c r="D19" s="36" t="s">
        <v>96</v>
      </c>
      <c r="E19" s="37"/>
      <c r="F19" s="37"/>
      <c r="G19" s="37"/>
      <c r="H19" s="37"/>
      <c r="I19" s="38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35">
      <c r="B20" s="26">
        <v>12</v>
      </c>
      <c r="C20" s="7" t="s">
        <v>97</v>
      </c>
      <c r="D20" s="36" t="s">
        <v>98</v>
      </c>
      <c r="E20" s="37"/>
      <c r="F20" s="37"/>
      <c r="G20" s="37"/>
      <c r="H20" s="37"/>
      <c r="I20" s="38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14.285714285714286</v>
      </c>
    </row>
    <row r="21" spans="2:17" x14ac:dyDescent="0.35">
      <c r="B21" s="26">
        <v>13</v>
      </c>
      <c r="C21" s="7"/>
      <c r="D21" s="36"/>
      <c r="E21" s="37"/>
      <c r="F21" s="37"/>
      <c r="G21" s="37"/>
      <c r="H21" s="37"/>
      <c r="I21" s="38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6"/>
      <c r="E22" s="37"/>
      <c r="F22" s="37"/>
      <c r="G22" s="37"/>
      <c r="H22" s="37"/>
      <c r="I22" s="38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6"/>
      <c r="E23" s="37"/>
      <c r="F23" s="37"/>
      <c r="G23" s="37"/>
      <c r="H23" s="37"/>
      <c r="I23" s="38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6"/>
      <c r="E24" s="37"/>
      <c r="F24" s="37"/>
      <c r="G24" s="37"/>
      <c r="H24" s="37"/>
      <c r="I24" s="38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6"/>
      <c r="E25" s="37"/>
      <c r="F25" s="37"/>
      <c r="G25" s="37"/>
      <c r="H25" s="37"/>
      <c r="I25" s="38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6"/>
      <c r="E26" s="37"/>
      <c r="F26" s="37"/>
      <c r="G26" s="37"/>
      <c r="H26" s="37"/>
      <c r="I26" s="38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6"/>
      <c r="E27" s="37"/>
      <c r="F27" s="37"/>
      <c r="G27" s="37"/>
      <c r="H27" s="37"/>
      <c r="I27" s="38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6"/>
      <c r="E28" s="37"/>
      <c r="F28" s="37"/>
      <c r="G28" s="37"/>
      <c r="H28" s="37"/>
      <c r="I28" s="38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47"/>
      <c r="E29" s="47"/>
      <c r="F29" s="47"/>
      <c r="G29" s="47"/>
      <c r="H29" s="47"/>
      <c r="I29" s="47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47"/>
      <c r="E30" s="47"/>
      <c r="F30" s="47"/>
      <c r="G30" s="47"/>
      <c r="H30" s="47"/>
      <c r="I30" s="47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47"/>
      <c r="E31" s="47"/>
      <c r="F31" s="47"/>
      <c r="G31" s="47"/>
      <c r="H31" s="47"/>
      <c r="I31" s="47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47"/>
      <c r="E32" s="47"/>
      <c r="F32" s="47"/>
      <c r="G32" s="47"/>
      <c r="H32" s="47"/>
      <c r="I32" s="47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47"/>
      <c r="E33" s="47"/>
      <c r="F33" s="47"/>
      <c r="G33" s="47"/>
      <c r="H33" s="47"/>
      <c r="I33" s="47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47"/>
      <c r="E34" s="47"/>
      <c r="F34" s="47"/>
      <c r="G34" s="47"/>
      <c r="H34" s="47"/>
      <c r="I34" s="47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43"/>
      <c r="E35" s="43"/>
      <c r="F35" s="43"/>
      <c r="G35" s="43"/>
      <c r="H35" s="43"/>
      <c r="I35" s="43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43"/>
      <c r="E36" s="43"/>
      <c r="F36" s="43"/>
      <c r="G36" s="43"/>
      <c r="H36" s="43"/>
      <c r="I36" s="43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43"/>
      <c r="E52" s="43"/>
      <c r="F52" s="43"/>
      <c r="G52" s="43"/>
      <c r="H52" s="43"/>
      <c r="I52" s="43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31"/>
      <c r="D54" s="31"/>
      <c r="E54" s="9"/>
      <c r="H54" s="32" t="s">
        <v>19</v>
      </c>
      <c r="I54" s="32"/>
      <c r="J54" s="21">
        <f t="shared" ref="J54:P54" si="2">COUNTIF(J9:J53,"&gt;=70")</f>
        <v>12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31"/>
      <c r="D55" s="31"/>
      <c r="E55" s="10"/>
      <c r="H55" s="33" t="s">
        <v>20</v>
      </c>
      <c r="I55" s="33"/>
      <c r="J55" s="22">
        <f t="shared" ref="J55:Q55" si="3">COUNTIF(J9:J53,"&lt;70")</f>
        <v>0</v>
      </c>
      <c r="K55" s="22">
        <f t="shared" si="3"/>
        <v>12</v>
      </c>
      <c r="L55" s="22">
        <f t="shared" si="3"/>
        <v>12</v>
      </c>
      <c r="M55" s="22">
        <f t="shared" si="3"/>
        <v>12</v>
      </c>
      <c r="N55" s="22">
        <f t="shared" si="3"/>
        <v>12</v>
      </c>
      <c r="O55" s="22">
        <f t="shared" si="3"/>
        <v>12</v>
      </c>
      <c r="P55" s="22">
        <f t="shared" si="3"/>
        <v>12</v>
      </c>
      <c r="Q55" s="22">
        <f t="shared" si="3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 t="shared" ref="J56:Q56" si="4">COUNT(J9:J53)</f>
        <v>12</v>
      </c>
      <c r="K56" s="22">
        <f t="shared" si="4"/>
        <v>12</v>
      </c>
      <c r="L56" s="22">
        <f t="shared" si="4"/>
        <v>12</v>
      </c>
      <c r="M56" s="22">
        <f t="shared" si="4"/>
        <v>12</v>
      </c>
      <c r="N56" s="22">
        <f t="shared" si="4"/>
        <v>12</v>
      </c>
      <c r="O56" s="22">
        <f t="shared" si="4"/>
        <v>12</v>
      </c>
      <c r="P56" s="22">
        <f t="shared" si="4"/>
        <v>12</v>
      </c>
      <c r="Q56" s="22">
        <f t="shared" si="4"/>
        <v>45</v>
      </c>
    </row>
    <row r="57" spans="2:17" x14ac:dyDescent="0.35">
      <c r="C57" s="31"/>
      <c r="D57" s="31"/>
      <c r="E57" s="9"/>
      <c r="F57" s="11"/>
      <c r="H57" s="34" t="s">
        <v>16</v>
      </c>
      <c r="I57" s="34"/>
      <c r="J57" s="23">
        <f>J54/J56</f>
        <v>1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35">
      <c r="C58" s="31"/>
      <c r="D58" s="31"/>
      <c r="E58" s="9"/>
      <c r="F58" s="11"/>
      <c r="H58" s="34" t="s">
        <v>17</v>
      </c>
      <c r="I58" s="34"/>
      <c r="J58" s="23">
        <f>J55/J56</f>
        <v>0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35">
      <c r="C59" s="31"/>
      <c r="D59" s="31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99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156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102</v>
      </c>
      <c r="D9" s="47" t="s">
        <v>103</v>
      </c>
      <c r="E9" s="47"/>
      <c r="F9" s="47"/>
      <c r="G9" s="47"/>
      <c r="H9" s="47"/>
      <c r="I9" s="47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" t="s">
        <v>104</v>
      </c>
      <c r="D10" s="47" t="s">
        <v>105</v>
      </c>
      <c r="E10" s="47"/>
      <c r="F10" s="47"/>
      <c r="G10" s="47"/>
      <c r="H10" s="47"/>
      <c r="I10" s="47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35">
      <c r="B11" s="16">
        <f t="shared" ref="B11:B53" si="1">B10+1</f>
        <v>3</v>
      </c>
      <c r="C11" s="3" t="s">
        <v>106</v>
      </c>
      <c r="D11" s="47" t="s">
        <v>107</v>
      </c>
      <c r="E11" s="47"/>
      <c r="F11" s="47"/>
      <c r="G11" s="47"/>
      <c r="H11" s="47"/>
      <c r="I11" s="47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35">
      <c r="B12" s="16">
        <f t="shared" si="1"/>
        <v>4</v>
      </c>
      <c r="C12" s="3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35">
      <c r="B13" s="16">
        <f t="shared" si="1"/>
        <v>5</v>
      </c>
      <c r="C13" s="3" t="s">
        <v>110</v>
      </c>
      <c r="D13" s="47" t="s">
        <v>75</v>
      </c>
      <c r="E13" s="47"/>
      <c r="F13" s="47"/>
      <c r="G13" s="47"/>
      <c r="H13" s="47"/>
      <c r="I13" s="47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35">
      <c r="B14" s="16">
        <f t="shared" si="1"/>
        <v>6</v>
      </c>
      <c r="C14" s="3" t="s">
        <v>111</v>
      </c>
      <c r="D14" s="47" t="s">
        <v>112</v>
      </c>
      <c r="E14" s="47"/>
      <c r="F14" s="47"/>
      <c r="G14" s="47"/>
      <c r="H14" s="47"/>
      <c r="I14" s="47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</row>
    <row r="15" spans="2:18" x14ac:dyDescent="0.35">
      <c r="B15" s="16">
        <f t="shared" si="1"/>
        <v>7</v>
      </c>
      <c r="C15" s="3" t="s">
        <v>113</v>
      </c>
      <c r="D15" s="47" t="s">
        <v>114</v>
      </c>
      <c r="E15" s="47"/>
      <c r="F15" s="47"/>
      <c r="G15" s="47"/>
      <c r="H15" s="47"/>
      <c r="I15" s="47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35">
      <c r="B16" s="16">
        <f t="shared" si="1"/>
        <v>8</v>
      </c>
      <c r="C16" s="3" t="s">
        <v>115</v>
      </c>
      <c r="D16" s="47" t="s">
        <v>116</v>
      </c>
      <c r="E16" s="47"/>
      <c r="F16" s="47"/>
      <c r="G16" s="47"/>
      <c r="H16" s="47"/>
      <c r="I16" s="47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35">
      <c r="B17" s="16">
        <f t="shared" si="1"/>
        <v>9</v>
      </c>
      <c r="C17" s="3" t="s">
        <v>117</v>
      </c>
      <c r="D17" s="47" t="s">
        <v>118</v>
      </c>
      <c r="E17" s="47"/>
      <c r="F17" s="47"/>
      <c r="G17" s="47"/>
      <c r="H17" s="47"/>
      <c r="I17" s="47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35">
      <c r="B18" s="16">
        <f t="shared" si="1"/>
        <v>10</v>
      </c>
      <c r="C18" s="3" t="s">
        <v>119</v>
      </c>
      <c r="D18" s="47" t="s">
        <v>120</v>
      </c>
      <c r="E18" s="47"/>
      <c r="F18" s="47"/>
      <c r="G18" s="47"/>
      <c r="H18" s="47"/>
      <c r="I18" s="47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35">
      <c r="B19" s="16">
        <f t="shared" si="1"/>
        <v>11</v>
      </c>
      <c r="C19" s="3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35">
      <c r="B20" s="16">
        <f t="shared" si="1"/>
        <v>12</v>
      </c>
      <c r="C20" s="3" t="s">
        <v>123</v>
      </c>
      <c r="D20" s="47" t="s">
        <v>124</v>
      </c>
      <c r="E20" s="47"/>
      <c r="F20" s="47"/>
      <c r="G20" s="47"/>
      <c r="H20" s="47"/>
      <c r="I20" s="47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</row>
    <row r="21" spans="2:17" x14ac:dyDescent="0.35">
      <c r="B21" s="16">
        <f t="shared" si="1"/>
        <v>13</v>
      </c>
      <c r="C21" s="3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35">
      <c r="B22" s="16">
        <f t="shared" si="1"/>
        <v>14</v>
      </c>
      <c r="C22" s="3" t="s">
        <v>71</v>
      </c>
      <c r="D22" s="47" t="s">
        <v>68</v>
      </c>
      <c r="E22" s="47"/>
      <c r="F22" s="47"/>
      <c r="G22" s="47"/>
      <c r="H22" s="47"/>
      <c r="I22" s="47"/>
      <c r="J22" s="17">
        <v>100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14.285714285714286</v>
      </c>
    </row>
    <row r="23" spans="2:17" x14ac:dyDescent="0.35">
      <c r="B23" s="16">
        <f t="shared" si="1"/>
        <v>15</v>
      </c>
      <c r="C23" s="3" t="s">
        <v>127</v>
      </c>
      <c r="D23" s="47" t="s">
        <v>128</v>
      </c>
      <c r="E23" s="47"/>
      <c r="F23" s="47"/>
      <c r="G23" s="47"/>
      <c r="H23" s="47"/>
      <c r="I23" s="47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35">
      <c r="B24" s="16">
        <f t="shared" si="1"/>
        <v>16</v>
      </c>
      <c r="C24" s="3" t="s">
        <v>131</v>
      </c>
      <c r="D24" s="47" t="s">
        <v>132</v>
      </c>
      <c r="E24" s="47"/>
      <c r="F24" s="47"/>
      <c r="G24" s="47"/>
      <c r="H24" s="47"/>
      <c r="I24" s="47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</row>
    <row r="25" spans="2:17" x14ac:dyDescent="0.35">
      <c r="B25" s="16">
        <f t="shared" si="1"/>
        <v>17</v>
      </c>
      <c r="C25" s="3" t="s">
        <v>78</v>
      </c>
      <c r="D25" s="47" t="s">
        <v>77</v>
      </c>
      <c r="E25" s="47"/>
      <c r="F25" s="47"/>
      <c r="G25" s="47"/>
      <c r="H25" s="47"/>
      <c r="I25" s="47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35">
      <c r="B26" s="16">
        <f t="shared" si="1"/>
        <v>18</v>
      </c>
      <c r="C26" s="3" t="s">
        <v>133</v>
      </c>
      <c r="D26" s="47" t="s">
        <v>134</v>
      </c>
      <c r="E26" s="47"/>
      <c r="F26" s="47"/>
      <c r="G26" s="47"/>
      <c r="H26" s="47"/>
      <c r="I26" s="47"/>
      <c r="J26" s="17">
        <v>90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12.857142857142858</v>
      </c>
    </row>
    <row r="27" spans="2:17" x14ac:dyDescent="0.35">
      <c r="B27" s="16">
        <f t="shared" si="1"/>
        <v>19</v>
      </c>
      <c r="C27" s="3" t="s">
        <v>135</v>
      </c>
      <c r="D27" s="47" t="s">
        <v>136</v>
      </c>
      <c r="E27" s="47"/>
      <c r="F27" s="47"/>
      <c r="G27" s="47"/>
      <c r="H27" s="47"/>
      <c r="I27" s="47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35">
      <c r="B28" s="16">
        <f t="shared" si="1"/>
        <v>20</v>
      </c>
      <c r="C28" s="3" t="s">
        <v>137</v>
      </c>
      <c r="D28" s="47" t="s">
        <v>138</v>
      </c>
      <c r="E28" s="47"/>
      <c r="F28" s="47"/>
      <c r="G28" s="47"/>
      <c r="H28" s="47"/>
      <c r="I28" s="47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35">
      <c r="B29" s="16">
        <f t="shared" si="1"/>
        <v>21</v>
      </c>
      <c r="C29" s="3" t="s">
        <v>139</v>
      </c>
      <c r="D29" s="47" t="s">
        <v>140</v>
      </c>
      <c r="E29" s="47"/>
      <c r="F29" s="47"/>
      <c r="G29" s="47"/>
      <c r="H29" s="47"/>
      <c r="I29" s="47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</row>
    <row r="30" spans="2:17" x14ac:dyDescent="0.35">
      <c r="B30" s="16">
        <f t="shared" si="1"/>
        <v>22</v>
      </c>
      <c r="C30" s="3" t="s">
        <v>141</v>
      </c>
      <c r="D30" s="47" t="s">
        <v>142</v>
      </c>
      <c r="E30" s="47"/>
      <c r="F30" s="47"/>
      <c r="G30" s="47"/>
      <c r="H30" s="47"/>
      <c r="I30" s="47"/>
      <c r="J30" s="17">
        <v>100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14.285714285714286</v>
      </c>
    </row>
    <row r="31" spans="2:17" x14ac:dyDescent="0.35">
      <c r="B31" s="16">
        <f t="shared" si="1"/>
        <v>23</v>
      </c>
      <c r="C31" s="16" t="s">
        <v>143</v>
      </c>
      <c r="D31" s="47" t="s">
        <v>144</v>
      </c>
      <c r="E31" s="47"/>
      <c r="F31" s="47"/>
      <c r="G31" s="47"/>
      <c r="H31" s="47"/>
      <c r="I31" s="47"/>
      <c r="J31" s="17">
        <v>80</v>
      </c>
      <c r="K31" s="17"/>
      <c r="L31" s="17"/>
      <c r="M31" s="17"/>
      <c r="N31" s="17"/>
      <c r="O31" s="17"/>
      <c r="P31" s="17"/>
      <c r="Q31" s="13">
        <f t="shared" si="0"/>
        <v>11.428571428571429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23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22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23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5" zoomScale="118" zoomScaleNormal="118" workbookViewId="0">
      <selection activeCell="L34" sqref="L3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156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102</v>
      </c>
      <c r="D9" s="47" t="s">
        <v>103</v>
      </c>
      <c r="E9" s="47"/>
      <c r="F9" s="47"/>
      <c r="G9" s="47"/>
      <c r="H9" s="47"/>
      <c r="I9" s="47"/>
      <c r="J9" s="17">
        <v>90</v>
      </c>
      <c r="K9" s="17">
        <v>90</v>
      </c>
      <c r="L9" s="17">
        <v>90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38.571428571428569</v>
      </c>
    </row>
    <row r="10" spans="2:18" x14ac:dyDescent="0.35">
      <c r="B10" s="16">
        <f>B9+1</f>
        <v>2</v>
      </c>
      <c r="C10" s="16" t="s">
        <v>104</v>
      </c>
      <c r="D10" s="47" t="s">
        <v>146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16" t="s">
        <v>106</v>
      </c>
      <c r="D11" s="47" t="s">
        <v>107</v>
      </c>
      <c r="E11" s="47"/>
      <c r="F11" s="47"/>
      <c r="G11" s="47"/>
      <c r="H11" s="47"/>
      <c r="I11" s="47"/>
      <c r="J11" s="17">
        <v>70</v>
      </c>
      <c r="K11" s="17">
        <v>70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31.428571428571427</v>
      </c>
    </row>
    <row r="12" spans="2:18" x14ac:dyDescent="0.35">
      <c r="B12" s="16">
        <f t="shared" si="1"/>
        <v>4</v>
      </c>
      <c r="C12" s="16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70</v>
      </c>
      <c r="L12" s="17">
        <v>70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31.428571428571427</v>
      </c>
    </row>
    <row r="13" spans="2:18" x14ac:dyDescent="0.35">
      <c r="B13" s="16">
        <f t="shared" si="1"/>
        <v>5</v>
      </c>
      <c r="C13" s="16" t="s">
        <v>111</v>
      </c>
      <c r="D13" s="47" t="s">
        <v>112</v>
      </c>
      <c r="E13" s="47"/>
      <c r="F13" s="47"/>
      <c r="G13" s="47"/>
      <c r="H13" s="47"/>
      <c r="I13" s="47"/>
      <c r="J13" s="17">
        <v>100</v>
      </c>
      <c r="K13" s="17">
        <v>100</v>
      </c>
      <c r="L13" s="17">
        <v>100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42.857142857142854</v>
      </c>
    </row>
    <row r="14" spans="2:18" x14ac:dyDescent="0.35">
      <c r="B14" s="16">
        <f t="shared" si="1"/>
        <v>6</v>
      </c>
      <c r="C14" s="16" t="s">
        <v>115</v>
      </c>
      <c r="D14" s="47" t="s">
        <v>116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90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38.571428571428569</v>
      </c>
    </row>
    <row r="15" spans="2:18" x14ac:dyDescent="0.35">
      <c r="B15" s="16">
        <f t="shared" si="1"/>
        <v>7</v>
      </c>
      <c r="C15" s="16" t="s">
        <v>117</v>
      </c>
      <c r="D15" s="47" t="s">
        <v>118</v>
      </c>
      <c r="E15" s="47"/>
      <c r="F15" s="47"/>
      <c r="G15" s="47"/>
      <c r="H15" s="47"/>
      <c r="I15" s="47"/>
      <c r="J15" s="17">
        <v>80</v>
      </c>
      <c r="K15" s="17">
        <v>90</v>
      </c>
      <c r="L15" s="17">
        <v>90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37.142857142857146</v>
      </c>
    </row>
    <row r="16" spans="2:18" x14ac:dyDescent="0.35">
      <c r="B16" s="16">
        <f t="shared" si="1"/>
        <v>8</v>
      </c>
      <c r="C16" s="16" t="s">
        <v>119</v>
      </c>
      <c r="D16" s="47" t="s">
        <v>120</v>
      </c>
      <c r="E16" s="47"/>
      <c r="F16" s="47"/>
      <c r="G16" s="47"/>
      <c r="H16" s="47"/>
      <c r="I16" s="47"/>
      <c r="J16" s="17">
        <v>90</v>
      </c>
      <c r="K16" s="17">
        <v>90</v>
      </c>
      <c r="L16" s="17">
        <v>90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38.571428571428569</v>
      </c>
    </row>
    <row r="17" spans="2:17" x14ac:dyDescent="0.35">
      <c r="B17" s="16">
        <f t="shared" si="1"/>
        <v>9</v>
      </c>
      <c r="C17" s="16" t="s">
        <v>70</v>
      </c>
      <c r="D17" s="47" t="s">
        <v>67</v>
      </c>
      <c r="E17" s="47"/>
      <c r="F17" s="47"/>
      <c r="G17" s="47"/>
      <c r="H17" s="47"/>
      <c r="I17" s="47"/>
      <c r="J17" s="17">
        <v>80</v>
      </c>
      <c r="K17" s="17">
        <v>80</v>
      </c>
      <c r="L17" s="17">
        <v>80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34.285714285714285</v>
      </c>
    </row>
    <row r="18" spans="2:17" x14ac:dyDescent="0.35">
      <c r="B18" s="16">
        <f t="shared" si="1"/>
        <v>10</v>
      </c>
      <c r="C18" s="16" t="s">
        <v>147</v>
      </c>
      <c r="D18" s="47" t="s">
        <v>148</v>
      </c>
      <c r="E18" s="47"/>
      <c r="F18" s="47"/>
      <c r="G18" s="47"/>
      <c r="H18" s="47"/>
      <c r="I18" s="47"/>
      <c r="J18" s="17">
        <v>80</v>
      </c>
      <c r="K18" s="17">
        <v>80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34.285714285714285</v>
      </c>
    </row>
    <row r="19" spans="2:17" x14ac:dyDescent="0.35">
      <c r="B19" s="16">
        <f t="shared" si="1"/>
        <v>11</v>
      </c>
      <c r="C19" s="16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35.714285714285715</v>
      </c>
    </row>
    <row r="20" spans="2:17" x14ac:dyDescent="0.35">
      <c r="B20" s="16">
        <f t="shared" si="1"/>
        <v>12</v>
      </c>
      <c r="C20" s="16" t="s">
        <v>123</v>
      </c>
      <c r="D20" s="47" t="s">
        <v>124</v>
      </c>
      <c r="E20" s="47"/>
      <c r="F20" s="47"/>
      <c r="G20" s="47"/>
      <c r="H20" s="47"/>
      <c r="I20" s="47"/>
      <c r="J20" s="17">
        <v>80</v>
      </c>
      <c r="K20" s="17">
        <v>90</v>
      </c>
      <c r="L20" s="17">
        <v>80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35.714285714285715</v>
      </c>
    </row>
    <row r="21" spans="2:17" x14ac:dyDescent="0.35">
      <c r="B21" s="16">
        <f t="shared" si="1"/>
        <v>13</v>
      </c>
      <c r="C21" s="16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90</v>
      </c>
      <c r="L21" s="17">
        <v>90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38.571428571428569</v>
      </c>
    </row>
    <row r="22" spans="2:17" x14ac:dyDescent="0.35">
      <c r="B22" s="16">
        <f t="shared" si="1"/>
        <v>14</v>
      </c>
      <c r="C22" s="16" t="s">
        <v>71</v>
      </c>
      <c r="D22" s="47" t="s">
        <v>68</v>
      </c>
      <c r="E22" s="47"/>
      <c r="F22" s="47"/>
      <c r="G22" s="47"/>
      <c r="H22" s="47"/>
      <c r="I22" s="47"/>
      <c r="J22" s="17">
        <v>90</v>
      </c>
      <c r="K22" s="17">
        <v>90</v>
      </c>
      <c r="L22" s="17">
        <v>90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38.571428571428569</v>
      </c>
    </row>
    <row r="23" spans="2:17" x14ac:dyDescent="0.35">
      <c r="B23" s="16">
        <f t="shared" si="1"/>
        <v>15</v>
      </c>
      <c r="C23" s="16" t="s">
        <v>127</v>
      </c>
      <c r="D23" s="47" t="s">
        <v>128</v>
      </c>
      <c r="E23" s="47"/>
      <c r="F23" s="47"/>
      <c r="G23" s="47"/>
      <c r="H23" s="47"/>
      <c r="I23" s="47"/>
      <c r="J23" s="17">
        <v>90</v>
      </c>
      <c r="K23" s="17">
        <v>90</v>
      </c>
      <c r="L23" s="17">
        <v>90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38.571428571428569</v>
      </c>
    </row>
    <row r="24" spans="2:17" x14ac:dyDescent="0.35">
      <c r="B24" s="16">
        <f t="shared" si="1"/>
        <v>16</v>
      </c>
      <c r="C24" s="16" t="s">
        <v>129</v>
      </c>
      <c r="D24" s="47" t="s">
        <v>130</v>
      </c>
      <c r="E24" s="47"/>
      <c r="F24" s="47"/>
      <c r="G24" s="47"/>
      <c r="H24" s="47"/>
      <c r="I24" s="47"/>
      <c r="J24" s="17">
        <v>90</v>
      </c>
      <c r="K24" s="17">
        <v>80</v>
      </c>
      <c r="L24" s="17">
        <v>80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35.714285714285715</v>
      </c>
    </row>
    <row r="25" spans="2:17" x14ac:dyDescent="0.35">
      <c r="B25" s="16">
        <f t="shared" si="1"/>
        <v>17</v>
      </c>
      <c r="C25" s="16" t="s">
        <v>131</v>
      </c>
      <c r="D25" s="47" t="s">
        <v>132</v>
      </c>
      <c r="E25" s="47"/>
      <c r="F25" s="47"/>
      <c r="G25" s="47"/>
      <c r="H25" s="47"/>
      <c r="I25" s="47"/>
      <c r="J25" s="17">
        <v>100</v>
      </c>
      <c r="K25" s="17">
        <v>100</v>
      </c>
      <c r="L25" s="17">
        <v>90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41.428571428571431</v>
      </c>
    </row>
    <row r="26" spans="2:17" x14ac:dyDescent="0.35">
      <c r="B26" s="16">
        <f t="shared" si="1"/>
        <v>18</v>
      </c>
      <c r="C26" s="16" t="s">
        <v>78</v>
      </c>
      <c r="D26" s="47" t="s">
        <v>149</v>
      </c>
      <c r="E26" s="47"/>
      <c r="F26" s="47"/>
      <c r="G26" s="47"/>
      <c r="H26" s="47"/>
      <c r="I26" s="47"/>
      <c r="J26" s="17">
        <v>70</v>
      </c>
      <c r="K26" s="17">
        <v>70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20</v>
      </c>
    </row>
    <row r="27" spans="2:17" x14ac:dyDescent="0.35">
      <c r="B27" s="16">
        <f t="shared" si="1"/>
        <v>19</v>
      </c>
      <c r="C27" s="16" t="s">
        <v>150</v>
      </c>
      <c r="D27" s="47" t="s">
        <v>151</v>
      </c>
      <c r="E27" s="47"/>
      <c r="F27" s="47"/>
      <c r="G27" s="47"/>
      <c r="H27" s="47"/>
      <c r="I27" s="47"/>
      <c r="J27" s="17">
        <v>100</v>
      </c>
      <c r="K27" s="17">
        <v>90</v>
      </c>
      <c r="L27" s="17">
        <v>80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38.571428571428569</v>
      </c>
    </row>
    <row r="28" spans="2:17" x14ac:dyDescent="0.35">
      <c r="B28" s="16">
        <f t="shared" si="1"/>
        <v>20</v>
      </c>
      <c r="C28" s="16" t="s">
        <v>133</v>
      </c>
      <c r="D28" s="47" t="s">
        <v>134</v>
      </c>
      <c r="E28" s="47"/>
      <c r="F28" s="47"/>
      <c r="G28" s="47"/>
      <c r="H28" s="47"/>
      <c r="I28" s="47"/>
      <c r="J28" s="17">
        <v>90</v>
      </c>
      <c r="K28" s="17">
        <v>90</v>
      </c>
      <c r="L28" s="17">
        <v>90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38.571428571428569</v>
      </c>
    </row>
    <row r="29" spans="2:17" x14ac:dyDescent="0.35">
      <c r="B29" s="16">
        <f t="shared" si="1"/>
        <v>21</v>
      </c>
      <c r="C29" s="16" t="s">
        <v>135</v>
      </c>
      <c r="D29" s="47" t="s">
        <v>136</v>
      </c>
      <c r="E29" s="47"/>
      <c r="F29" s="47"/>
      <c r="G29" s="47"/>
      <c r="H29" s="47"/>
      <c r="I29" s="47"/>
      <c r="J29" s="17">
        <v>80</v>
      </c>
      <c r="K29" s="17">
        <v>90</v>
      </c>
      <c r="L29" s="17">
        <v>80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35.714285714285715</v>
      </c>
    </row>
    <row r="30" spans="2:17" x14ac:dyDescent="0.35">
      <c r="B30" s="16">
        <f t="shared" si="1"/>
        <v>22</v>
      </c>
      <c r="C30" s="16" t="s">
        <v>137</v>
      </c>
      <c r="D30" s="47" t="s">
        <v>138</v>
      </c>
      <c r="E30" s="47"/>
      <c r="F30" s="47"/>
      <c r="G30" s="47"/>
      <c r="H30" s="47"/>
      <c r="I30" s="47"/>
      <c r="J30" s="17">
        <v>80</v>
      </c>
      <c r="K30" s="17">
        <v>90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35.714285714285715</v>
      </c>
    </row>
    <row r="31" spans="2:17" x14ac:dyDescent="0.35">
      <c r="B31" s="16">
        <f t="shared" si="1"/>
        <v>23</v>
      </c>
      <c r="C31" s="16" t="s">
        <v>139</v>
      </c>
      <c r="D31" s="47" t="s">
        <v>140</v>
      </c>
      <c r="E31" s="47"/>
      <c r="F31" s="47"/>
      <c r="G31" s="47"/>
      <c r="H31" s="47"/>
      <c r="I31" s="47"/>
      <c r="J31" s="17">
        <v>90</v>
      </c>
      <c r="K31" s="17">
        <v>90</v>
      </c>
      <c r="L31" s="17">
        <v>90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38.571428571428569</v>
      </c>
    </row>
    <row r="32" spans="2:17" x14ac:dyDescent="0.35">
      <c r="B32" s="16">
        <f t="shared" si="1"/>
        <v>24</v>
      </c>
      <c r="C32" s="16" t="s">
        <v>141</v>
      </c>
      <c r="D32" s="47" t="s">
        <v>142</v>
      </c>
      <c r="E32" s="47"/>
      <c r="F32" s="47"/>
      <c r="G32" s="47"/>
      <c r="H32" s="47"/>
      <c r="I32" s="47"/>
      <c r="J32" s="17">
        <v>80</v>
      </c>
      <c r="K32" s="17">
        <v>100</v>
      </c>
      <c r="L32" s="17">
        <v>100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40</v>
      </c>
    </row>
    <row r="33" spans="2:17" x14ac:dyDescent="0.35">
      <c r="B33" s="16">
        <f t="shared" si="1"/>
        <v>25</v>
      </c>
      <c r="C33" s="16" t="s">
        <v>143</v>
      </c>
      <c r="D33" s="47" t="s">
        <v>144</v>
      </c>
      <c r="E33" s="47"/>
      <c r="F33" s="47"/>
      <c r="G33" s="47"/>
      <c r="H33" s="47"/>
      <c r="I33" s="47"/>
      <c r="J33" s="17">
        <v>80</v>
      </c>
      <c r="K33" s="17">
        <v>80</v>
      </c>
      <c r="L33" s="17">
        <v>90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35.714285714285715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25</v>
      </c>
      <c r="K54" s="21">
        <f t="shared" ref="K54:P54" si="3">COUNTIF(K9:K53,"&gt;=70")</f>
        <v>25</v>
      </c>
      <c r="L54" s="21">
        <f t="shared" si="3"/>
        <v>24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1</v>
      </c>
      <c r="M55" s="22">
        <f t="shared" si="5"/>
        <v>25</v>
      </c>
      <c r="N55" s="22">
        <f t="shared" si="5"/>
        <v>25</v>
      </c>
      <c r="O55" s="22">
        <f t="shared" si="5"/>
        <v>25</v>
      </c>
      <c r="P55" s="22">
        <f t="shared" si="5"/>
        <v>25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25</v>
      </c>
      <c r="K56" s="22">
        <f t="shared" ref="K56:Q56" si="6">COUNT(K9:K53)</f>
        <v>25</v>
      </c>
      <c r="L56" s="22">
        <f t="shared" si="6"/>
        <v>25</v>
      </c>
      <c r="M56" s="22">
        <f t="shared" si="6"/>
        <v>25</v>
      </c>
      <c r="N56" s="22">
        <f t="shared" si="6"/>
        <v>25</v>
      </c>
      <c r="O56" s="22">
        <f t="shared" si="6"/>
        <v>25</v>
      </c>
      <c r="P56" s="22">
        <f t="shared" si="6"/>
        <v>25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0.96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0.04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L19" sqref="L1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156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82</v>
      </c>
      <c r="D9" s="47" t="s">
        <v>83</v>
      </c>
      <c r="E9" s="47"/>
      <c r="F9" s="47"/>
      <c r="G9" s="47"/>
      <c r="H9" s="47"/>
      <c r="I9" s="47"/>
      <c r="J9" s="17">
        <v>100</v>
      </c>
      <c r="K9" s="17">
        <v>100</v>
      </c>
      <c r="L9" s="17">
        <v>90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41.428571428571431</v>
      </c>
    </row>
    <row r="10" spans="2:18" x14ac:dyDescent="0.35">
      <c r="B10" s="16">
        <f>B9+1</f>
        <v>2</v>
      </c>
      <c r="C10" s="16" t="s">
        <v>84</v>
      </c>
      <c r="D10" s="47" t="s">
        <v>85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16" t="s">
        <v>113</v>
      </c>
      <c r="D11" s="47" t="s">
        <v>114</v>
      </c>
      <c r="E11" s="47"/>
      <c r="F11" s="47"/>
      <c r="G11" s="47"/>
      <c r="H11" s="47"/>
      <c r="I11" s="47"/>
      <c r="J11" s="17">
        <v>100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37.142857142857146</v>
      </c>
    </row>
    <row r="12" spans="2:18" x14ac:dyDescent="0.35">
      <c r="B12" s="16">
        <f t="shared" si="1"/>
        <v>4</v>
      </c>
      <c r="C12" s="16" t="s">
        <v>69</v>
      </c>
      <c r="D12" s="47" t="s">
        <v>152</v>
      </c>
      <c r="E12" s="47"/>
      <c r="F12" s="47"/>
      <c r="G12" s="47"/>
      <c r="H12" s="47"/>
      <c r="I12" s="47"/>
      <c r="J12" s="17">
        <v>100</v>
      </c>
      <c r="K12" s="17">
        <v>100</v>
      </c>
      <c r="L12" s="17">
        <v>100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42.857142857142854</v>
      </c>
    </row>
    <row r="13" spans="2:18" x14ac:dyDescent="0.35">
      <c r="B13" s="16">
        <f t="shared" si="1"/>
        <v>5</v>
      </c>
      <c r="C13" s="16" t="s">
        <v>88</v>
      </c>
      <c r="D13" s="47" t="s">
        <v>153</v>
      </c>
      <c r="E13" s="47"/>
      <c r="F13" s="47"/>
      <c r="G13" s="47"/>
      <c r="H13" s="47"/>
      <c r="I13" s="47"/>
      <c r="J13" s="17">
        <v>90</v>
      </c>
      <c r="K13" s="17">
        <v>90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37.142857142857146</v>
      </c>
    </row>
    <row r="14" spans="2:18" x14ac:dyDescent="0.35">
      <c r="B14" s="16">
        <f t="shared" si="1"/>
        <v>6</v>
      </c>
      <c r="C14" s="16" t="s">
        <v>72</v>
      </c>
      <c r="D14" s="47" t="s">
        <v>90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37.142857142857146</v>
      </c>
    </row>
    <row r="15" spans="2:18" x14ac:dyDescent="0.35">
      <c r="B15" s="16">
        <f t="shared" si="1"/>
        <v>7</v>
      </c>
      <c r="C15" s="16" t="s">
        <v>73</v>
      </c>
      <c r="D15" s="47" t="s">
        <v>76</v>
      </c>
      <c r="E15" s="47"/>
      <c r="F15" s="47"/>
      <c r="G15" s="47"/>
      <c r="H15" s="47"/>
      <c r="I15" s="47"/>
      <c r="J15" s="17">
        <v>80</v>
      </c>
      <c r="K15" s="17">
        <v>80</v>
      </c>
      <c r="L15" s="17">
        <v>80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34.285714285714285</v>
      </c>
    </row>
    <row r="16" spans="2:18" x14ac:dyDescent="0.35">
      <c r="B16" s="16">
        <f t="shared" si="1"/>
        <v>8</v>
      </c>
      <c r="C16" s="16" t="s">
        <v>91</v>
      </c>
      <c r="D16" s="47" t="s">
        <v>92</v>
      </c>
      <c r="E16" s="47"/>
      <c r="F16" s="47"/>
      <c r="G16" s="47"/>
      <c r="H16" s="47"/>
      <c r="I16" s="47"/>
      <c r="J16" s="17">
        <v>80</v>
      </c>
      <c r="K16" s="17">
        <v>90</v>
      </c>
      <c r="L16" s="17">
        <v>80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35.714285714285715</v>
      </c>
    </row>
    <row r="17" spans="2:17" x14ac:dyDescent="0.35">
      <c r="B17" s="16">
        <f t="shared" si="1"/>
        <v>9</v>
      </c>
      <c r="C17" s="16" t="s">
        <v>154</v>
      </c>
      <c r="D17" s="47" t="s">
        <v>94</v>
      </c>
      <c r="E17" s="47"/>
      <c r="F17" s="47"/>
      <c r="G17" s="47"/>
      <c r="H17" s="47"/>
      <c r="I17" s="47"/>
      <c r="J17" s="17">
        <v>90</v>
      </c>
      <c r="K17" s="17">
        <v>90</v>
      </c>
      <c r="L17" s="17">
        <v>80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37.142857142857146</v>
      </c>
    </row>
    <row r="18" spans="2:17" x14ac:dyDescent="0.35">
      <c r="B18" s="16">
        <f t="shared" si="1"/>
        <v>10</v>
      </c>
      <c r="C18" s="16" t="s">
        <v>95</v>
      </c>
      <c r="D18" s="47" t="s">
        <v>96</v>
      </c>
      <c r="E18" s="47"/>
      <c r="F18" s="47"/>
      <c r="G18" s="47"/>
      <c r="H18" s="47"/>
      <c r="I18" s="47"/>
      <c r="J18" s="17">
        <v>90</v>
      </c>
      <c r="K18" s="17">
        <v>100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38.571428571428569</v>
      </c>
    </row>
    <row r="19" spans="2:17" x14ac:dyDescent="0.35">
      <c r="B19" s="16">
        <f t="shared" si="1"/>
        <v>11</v>
      </c>
      <c r="C19" s="16" t="s">
        <v>97</v>
      </c>
      <c r="D19" s="47" t="s">
        <v>98</v>
      </c>
      <c r="E19" s="47"/>
      <c r="F19" s="47"/>
      <c r="G19" s="47"/>
      <c r="H19" s="47"/>
      <c r="I19" s="47"/>
      <c r="J19" s="17">
        <v>100</v>
      </c>
      <c r="K19" s="17">
        <v>100</v>
      </c>
      <c r="L19" s="17">
        <v>90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41.428571428571431</v>
      </c>
    </row>
    <row r="20" spans="2:17" x14ac:dyDescent="0.35">
      <c r="B20" s="16">
        <f t="shared" si="1"/>
        <v>12</v>
      </c>
      <c r="C20" s="16"/>
      <c r="D20" s="43"/>
      <c r="E20" s="43"/>
      <c r="F20" s="43"/>
      <c r="G20" s="43"/>
      <c r="H20" s="43"/>
      <c r="I20" s="43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35">
      <c r="B21" s="16">
        <f t="shared" si="1"/>
        <v>13</v>
      </c>
      <c r="C21" s="16"/>
      <c r="D21" s="43"/>
      <c r="E21" s="43"/>
      <c r="F21" s="43"/>
      <c r="G21" s="43"/>
      <c r="H21" s="43"/>
      <c r="I21" s="43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35">
      <c r="B22" s="16">
        <f t="shared" si="1"/>
        <v>14</v>
      </c>
      <c r="C22" s="16"/>
      <c r="D22" s="43"/>
      <c r="E22" s="43"/>
      <c r="F22" s="43"/>
      <c r="G22" s="43"/>
      <c r="H22" s="43"/>
      <c r="I22" s="43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35">
      <c r="B23" s="16">
        <f t="shared" si="1"/>
        <v>15</v>
      </c>
      <c r="C23" s="16"/>
      <c r="D23" s="43"/>
      <c r="E23" s="43"/>
      <c r="F23" s="43"/>
      <c r="G23" s="43"/>
      <c r="H23" s="43"/>
      <c r="I23" s="43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35">
      <c r="B24" s="16">
        <f t="shared" si="1"/>
        <v>16</v>
      </c>
      <c r="C24" s="16"/>
      <c r="D24" s="43"/>
      <c r="E24" s="43"/>
      <c r="F24" s="43"/>
      <c r="G24" s="43"/>
      <c r="H24" s="43"/>
      <c r="I24" s="43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35">
      <c r="B25" s="16">
        <f t="shared" si="1"/>
        <v>17</v>
      </c>
      <c r="C25" s="16"/>
      <c r="D25" s="43"/>
      <c r="E25" s="43"/>
      <c r="F25" s="43"/>
      <c r="G25" s="43"/>
      <c r="H25" s="43"/>
      <c r="I25" s="43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35">
      <c r="B26" s="16">
        <f t="shared" si="1"/>
        <v>18</v>
      </c>
      <c r="C26" s="16"/>
      <c r="D26" s="43"/>
      <c r="E26" s="43"/>
      <c r="F26" s="43"/>
      <c r="G26" s="43"/>
      <c r="H26" s="43"/>
      <c r="I26" s="43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35">
      <c r="B27" s="16">
        <f t="shared" si="1"/>
        <v>19</v>
      </c>
      <c r="C27" s="16"/>
      <c r="D27" s="43"/>
      <c r="E27" s="43"/>
      <c r="F27" s="43"/>
      <c r="G27" s="43"/>
      <c r="H27" s="43"/>
      <c r="I27" s="43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35">
      <c r="B28" s="16">
        <f t="shared" si="1"/>
        <v>20</v>
      </c>
      <c r="C28" s="16"/>
      <c r="D28" s="43"/>
      <c r="E28" s="43"/>
      <c r="F28" s="43"/>
      <c r="G28" s="43"/>
      <c r="H28" s="43"/>
      <c r="I28" s="43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35">
      <c r="B29" s="16">
        <f t="shared" si="1"/>
        <v>21</v>
      </c>
      <c r="C29" s="16"/>
      <c r="D29" s="43"/>
      <c r="E29" s="43"/>
      <c r="F29" s="43"/>
      <c r="G29" s="43"/>
      <c r="H29" s="43"/>
      <c r="I29" s="43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35">
      <c r="B30" s="16">
        <f t="shared" si="1"/>
        <v>22</v>
      </c>
      <c r="C30" s="16"/>
      <c r="D30" s="43"/>
      <c r="E30" s="43"/>
      <c r="F30" s="43"/>
      <c r="G30" s="43"/>
      <c r="H30" s="43"/>
      <c r="I30" s="43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43"/>
      <c r="E31" s="43"/>
      <c r="F31" s="43"/>
      <c r="G31" s="43"/>
      <c r="H31" s="43"/>
      <c r="I31" s="43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11</v>
      </c>
      <c r="K54" s="21">
        <f t="shared" ref="K54:P54" si="3">COUNTIF(K9:K53,"&gt;=70")</f>
        <v>11</v>
      </c>
      <c r="L54" s="21">
        <f t="shared" si="3"/>
        <v>11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0</v>
      </c>
      <c r="M55" s="22">
        <f t="shared" si="5"/>
        <v>11</v>
      </c>
      <c r="N55" s="22">
        <f t="shared" si="5"/>
        <v>11</v>
      </c>
      <c r="O55" s="22">
        <f t="shared" si="5"/>
        <v>11</v>
      </c>
      <c r="P55" s="22">
        <f t="shared" si="5"/>
        <v>11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11</v>
      </c>
      <c r="K56" s="22">
        <f t="shared" ref="K56:Q56" si="6">COUNT(K9:K53)</f>
        <v>11</v>
      </c>
      <c r="L56" s="22">
        <f t="shared" si="6"/>
        <v>11</v>
      </c>
      <c r="M56" s="22">
        <f t="shared" si="6"/>
        <v>11</v>
      </c>
      <c r="N56" s="22">
        <f t="shared" si="6"/>
        <v>11</v>
      </c>
      <c r="O56" s="22">
        <f t="shared" si="6"/>
        <v>11</v>
      </c>
      <c r="P56" s="22">
        <f t="shared" si="6"/>
        <v>11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1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0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8" zoomScale="112" zoomScaleNormal="112" workbookViewId="0">
      <selection activeCell="L8" sqref="L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157</v>
      </c>
      <c r="E4" s="35"/>
      <c r="F4" s="35"/>
      <c r="G4" s="35"/>
      <c r="I4" t="s">
        <v>1</v>
      </c>
      <c r="J4" s="39" t="s">
        <v>155</v>
      </c>
      <c r="K4" s="39"/>
      <c r="M4" t="s">
        <v>2</v>
      </c>
      <c r="N4" s="40" t="s">
        <v>156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29" t="s">
        <v>44</v>
      </c>
      <c r="D9" s="36" t="s">
        <v>24</v>
      </c>
      <c r="E9" s="37"/>
      <c r="F9" s="37"/>
      <c r="G9" s="37"/>
      <c r="H9" s="37"/>
      <c r="I9" s="38"/>
      <c r="J9" s="17">
        <v>100</v>
      </c>
      <c r="K9" s="17">
        <v>100</v>
      </c>
      <c r="L9" s="17">
        <v>100</v>
      </c>
      <c r="M9" s="17"/>
      <c r="N9" s="17"/>
      <c r="O9" s="17"/>
      <c r="P9" s="17"/>
      <c r="Q9" s="13">
        <f>SUM(J9:P9)/7</f>
        <v>42.857142857142854</v>
      </c>
    </row>
    <row r="10" spans="2:18" x14ac:dyDescent="0.35">
      <c r="B10" s="16">
        <f>B9+1</f>
        <v>2</v>
      </c>
      <c r="C10" s="29" t="s">
        <v>45</v>
      </c>
      <c r="D10" s="36" t="s">
        <v>25</v>
      </c>
      <c r="E10" s="37"/>
      <c r="F10" s="37"/>
      <c r="G10" s="37"/>
      <c r="H10" s="37"/>
      <c r="I10" s="38"/>
      <c r="J10" s="17">
        <v>90</v>
      </c>
      <c r="K10" s="17">
        <v>100</v>
      </c>
      <c r="L10" s="17">
        <v>90</v>
      </c>
      <c r="M10" s="17"/>
      <c r="N10" s="17"/>
      <c r="O10" s="17"/>
      <c r="P10" s="17"/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29" t="s">
        <v>46</v>
      </c>
      <c r="D11" s="36" t="s">
        <v>54</v>
      </c>
      <c r="E11" s="37"/>
      <c r="F11" s="37"/>
      <c r="G11" s="37"/>
      <c r="H11" s="37"/>
      <c r="I11" s="38"/>
      <c r="J11" s="17">
        <v>90</v>
      </c>
      <c r="K11" s="17">
        <v>100</v>
      </c>
      <c r="L11" s="17">
        <v>90</v>
      </c>
      <c r="M11" s="17"/>
      <c r="N11" s="17"/>
      <c r="O11" s="17"/>
      <c r="P11" s="17"/>
      <c r="Q11" s="13">
        <f t="shared" si="0"/>
        <v>40</v>
      </c>
    </row>
    <row r="12" spans="2:18" x14ac:dyDescent="0.35">
      <c r="B12" s="16">
        <f t="shared" si="1"/>
        <v>4</v>
      </c>
      <c r="C12" s="29" t="s">
        <v>47</v>
      </c>
      <c r="D12" s="36" t="s">
        <v>26</v>
      </c>
      <c r="E12" s="37"/>
      <c r="F12" s="37"/>
      <c r="G12" s="37"/>
      <c r="H12" s="37"/>
      <c r="I12" s="38"/>
      <c r="J12" s="17">
        <v>90</v>
      </c>
      <c r="K12" s="17">
        <v>100</v>
      </c>
      <c r="L12" s="17">
        <v>90</v>
      </c>
      <c r="M12" s="17"/>
      <c r="N12" s="17"/>
      <c r="O12" s="17"/>
      <c r="P12" s="17"/>
      <c r="Q12" s="13">
        <f t="shared" si="0"/>
        <v>40</v>
      </c>
    </row>
    <row r="13" spans="2:18" x14ac:dyDescent="0.35">
      <c r="B13" s="16">
        <f t="shared" si="1"/>
        <v>5</v>
      </c>
      <c r="C13" s="29" t="s">
        <v>48</v>
      </c>
      <c r="D13" s="36" t="s">
        <v>27</v>
      </c>
      <c r="E13" s="37"/>
      <c r="F13" s="37"/>
      <c r="G13" s="37"/>
      <c r="H13" s="37"/>
      <c r="I13" s="38"/>
      <c r="J13" s="17">
        <v>90</v>
      </c>
      <c r="K13" s="17">
        <v>0</v>
      </c>
      <c r="L13" s="17">
        <v>0</v>
      </c>
      <c r="M13" s="17"/>
      <c r="N13" s="17"/>
      <c r="O13" s="17"/>
      <c r="P13" s="17"/>
      <c r="Q13" s="13">
        <f t="shared" si="0"/>
        <v>12.857142857142858</v>
      </c>
    </row>
    <row r="14" spans="2:18" x14ac:dyDescent="0.35">
      <c r="B14" s="16">
        <f t="shared" si="1"/>
        <v>6</v>
      </c>
      <c r="C14" s="29" t="s">
        <v>49</v>
      </c>
      <c r="D14" s="36" t="s">
        <v>28</v>
      </c>
      <c r="E14" s="37"/>
      <c r="F14" s="37"/>
      <c r="G14" s="37"/>
      <c r="H14" s="37"/>
      <c r="I14" s="38"/>
      <c r="J14" s="17">
        <v>90</v>
      </c>
      <c r="K14" s="17">
        <v>70</v>
      </c>
      <c r="L14" s="17">
        <v>70</v>
      </c>
      <c r="M14" s="17"/>
      <c r="N14" s="17"/>
      <c r="O14" s="17"/>
      <c r="P14" s="17"/>
      <c r="Q14" s="13">
        <f t="shared" si="0"/>
        <v>32.857142857142854</v>
      </c>
    </row>
    <row r="15" spans="2:18" x14ac:dyDescent="0.35">
      <c r="B15" s="16">
        <f t="shared" si="1"/>
        <v>7</v>
      </c>
      <c r="C15" s="29" t="s">
        <v>50</v>
      </c>
      <c r="D15" s="36" t="s">
        <v>29</v>
      </c>
      <c r="E15" s="37"/>
      <c r="F15" s="37"/>
      <c r="G15" s="37"/>
      <c r="H15" s="37"/>
      <c r="I15" s="38"/>
      <c r="J15" s="17">
        <v>90</v>
      </c>
      <c r="K15" s="17">
        <v>90</v>
      </c>
      <c r="L15" s="17">
        <v>90</v>
      </c>
      <c r="M15" s="17"/>
      <c r="N15" s="17"/>
      <c r="O15" s="17"/>
      <c r="P15" s="17"/>
      <c r="Q15" s="13">
        <f t="shared" si="0"/>
        <v>38.571428571428569</v>
      </c>
    </row>
    <row r="16" spans="2:18" x14ac:dyDescent="0.35">
      <c r="B16" s="16">
        <f t="shared" si="1"/>
        <v>8</v>
      </c>
      <c r="C16" s="29" t="s">
        <v>51</v>
      </c>
      <c r="D16" s="36" t="s">
        <v>30</v>
      </c>
      <c r="E16" s="37"/>
      <c r="F16" s="37"/>
      <c r="G16" s="37"/>
      <c r="H16" s="37"/>
      <c r="I16" s="38"/>
      <c r="J16" s="17">
        <v>80</v>
      </c>
      <c r="K16" s="17">
        <v>80</v>
      </c>
      <c r="L16" s="17">
        <v>80</v>
      </c>
      <c r="M16" s="17"/>
      <c r="N16" s="17"/>
      <c r="O16" s="17"/>
      <c r="P16" s="17"/>
      <c r="Q16" s="13">
        <f t="shared" si="0"/>
        <v>34.285714285714285</v>
      </c>
    </row>
    <row r="17" spans="2:17" x14ac:dyDescent="0.35">
      <c r="B17" s="16">
        <f t="shared" si="1"/>
        <v>9</v>
      </c>
      <c r="C17" s="29" t="s">
        <v>52</v>
      </c>
      <c r="D17" s="36" t="s">
        <v>31</v>
      </c>
      <c r="E17" s="37"/>
      <c r="F17" s="37"/>
      <c r="G17" s="37"/>
      <c r="H17" s="37"/>
      <c r="I17" s="38"/>
      <c r="J17" s="17">
        <v>90</v>
      </c>
      <c r="K17" s="17">
        <v>70</v>
      </c>
      <c r="L17" s="17">
        <v>70</v>
      </c>
      <c r="M17" s="17"/>
      <c r="N17" s="17"/>
      <c r="O17" s="17"/>
      <c r="P17" s="17"/>
      <c r="Q17" s="13">
        <f t="shared" si="0"/>
        <v>32.857142857142854</v>
      </c>
    </row>
    <row r="18" spans="2:17" x14ac:dyDescent="0.35">
      <c r="B18" s="16">
        <f t="shared" si="1"/>
        <v>10</v>
      </c>
      <c r="C18" s="29" t="s">
        <v>53</v>
      </c>
      <c r="D18" s="36" t="s">
        <v>32</v>
      </c>
      <c r="E18" s="37"/>
      <c r="F18" s="37"/>
      <c r="G18" s="37"/>
      <c r="H18" s="37"/>
      <c r="I18" s="38"/>
      <c r="J18" s="17">
        <v>90</v>
      </c>
      <c r="K18" s="17">
        <v>0</v>
      </c>
      <c r="L18" s="17">
        <v>0</v>
      </c>
      <c r="M18" s="17"/>
      <c r="N18" s="17"/>
      <c r="O18" s="17"/>
      <c r="P18" s="17"/>
      <c r="Q18" s="13">
        <f t="shared" si="0"/>
        <v>12.857142857142858</v>
      </c>
    </row>
    <row r="19" spans="2:17" x14ac:dyDescent="0.35">
      <c r="B19" s="16">
        <f t="shared" si="1"/>
        <v>11</v>
      </c>
      <c r="C19" s="28" t="s">
        <v>55</v>
      </c>
      <c r="D19" s="36" t="s">
        <v>33</v>
      </c>
      <c r="E19" s="37"/>
      <c r="F19" s="37"/>
      <c r="G19" s="37"/>
      <c r="H19" s="37"/>
      <c r="I19" s="38"/>
      <c r="J19" s="17">
        <v>90</v>
      </c>
      <c r="K19" s="17">
        <v>90</v>
      </c>
      <c r="L19" s="17">
        <v>90</v>
      </c>
      <c r="M19" s="17"/>
      <c r="N19" s="17"/>
      <c r="O19" s="17"/>
      <c r="P19" s="17"/>
      <c r="Q19" s="13">
        <f t="shared" si="0"/>
        <v>38.571428571428569</v>
      </c>
    </row>
    <row r="20" spans="2:17" x14ac:dyDescent="0.35">
      <c r="B20" s="16">
        <f t="shared" si="1"/>
        <v>12</v>
      </c>
      <c r="C20" s="29" t="s">
        <v>56</v>
      </c>
      <c r="D20" s="36" t="s">
        <v>34</v>
      </c>
      <c r="E20" s="37"/>
      <c r="F20" s="37"/>
      <c r="G20" s="37"/>
      <c r="H20" s="37"/>
      <c r="I20" s="38"/>
      <c r="J20" s="17">
        <v>90</v>
      </c>
      <c r="K20" s="17">
        <v>90</v>
      </c>
      <c r="L20" s="17">
        <v>90</v>
      </c>
      <c r="M20" s="17"/>
      <c r="N20" s="17"/>
      <c r="O20" s="17"/>
      <c r="P20" s="17"/>
      <c r="Q20" s="13">
        <f t="shared" si="0"/>
        <v>38.571428571428569</v>
      </c>
    </row>
    <row r="21" spans="2:17" x14ac:dyDescent="0.35">
      <c r="B21" s="16">
        <f t="shared" si="1"/>
        <v>13</v>
      </c>
      <c r="C21" s="29" t="s">
        <v>57</v>
      </c>
      <c r="D21" s="36" t="s">
        <v>35</v>
      </c>
      <c r="E21" s="37"/>
      <c r="F21" s="37"/>
      <c r="G21" s="37"/>
      <c r="H21" s="37"/>
      <c r="I21" s="38"/>
      <c r="J21" s="17">
        <v>90</v>
      </c>
      <c r="K21" s="17">
        <v>100</v>
      </c>
      <c r="L21" s="17">
        <v>90</v>
      </c>
      <c r="M21" s="17"/>
      <c r="N21" s="17"/>
      <c r="O21" s="17"/>
      <c r="P21" s="17"/>
      <c r="Q21" s="13">
        <f t="shared" si="0"/>
        <v>40</v>
      </c>
    </row>
    <row r="22" spans="2:17" x14ac:dyDescent="0.35">
      <c r="B22" s="16">
        <f t="shared" si="1"/>
        <v>14</v>
      </c>
      <c r="C22" s="29" t="s">
        <v>58</v>
      </c>
      <c r="D22" s="36" t="s">
        <v>36</v>
      </c>
      <c r="E22" s="37"/>
      <c r="F22" s="37"/>
      <c r="G22" s="37"/>
      <c r="H22" s="37"/>
      <c r="I22" s="38"/>
      <c r="J22" s="17">
        <v>90</v>
      </c>
      <c r="K22" s="17">
        <v>100</v>
      </c>
      <c r="L22" s="17">
        <v>90</v>
      </c>
      <c r="M22" s="17"/>
      <c r="N22" s="17"/>
      <c r="O22" s="17"/>
      <c r="P22" s="17"/>
      <c r="Q22" s="13">
        <f t="shared" si="0"/>
        <v>40</v>
      </c>
    </row>
    <row r="23" spans="2:17" x14ac:dyDescent="0.35">
      <c r="B23" s="16">
        <f t="shared" si="1"/>
        <v>15</v>
      </c>
      <c r="C23" s="29" t="s">
        <v>59</v>
      </c>
      <c r="D23" s="36" t="s">
        <v>37</v>
      </c>
      <c r="E23" s="37"/>
      <c r="F23" s="37"/>
      <c r="G23" s="37"/>
      <c r="H23" s="37"/>
      <c r="I23" s="38"/>
      <c r="J23" s="17">
        <v>100</v>
      </c>
      <c r="K23" s="17">
        <v>100</v>
      </c>
      <c r="L23" s="17">
        <v>100</v>
      </c>
      <c r="M23" s="17"/>
      <c r="N23" s="17"/>
      <c r="O23" s="17"/>
      <c r="P23" s="17"/>
      <c r="Q23" s="13">
        <f t="shared" si="0"/>
        <v>42.857142857142854</v>
      </c>
    </row>
    <row r="24" spans="2:17" x14ac:dyDescent="0.35">
      <c r="B24" s="16">
        <f t="shared" si="1"/>
        <v>16</v>
      </c>
      <c r="C24" s="29" t="s">
        <v>60</v>
      </c>
      <c r="D24" s="36" t="s">
        <v>38</v>
      </c>
      <c r="E24" s="37"/>
      <c r="F24" s="37"/>
      <c r="G24" s="37"/>
      <c r="H24" s="37"/>
      <c r="I24" s="38"/>
      <c r="J24" s="17">
        <v>90</v>
      </c>
      <c r="K24" s="17">
        <v>80</v>
      </c>
      <c r="L24" s="17">
        <v>80</v>
      </c>
      <c r="M24" s="17"/>
      <c r="N24" s="17"/>
      <c r="O24" s="17"/>
      <c r="P24" s="17"/>
      <c r="Q24" s="13">
        <f t="shared" si="0"/>
        <v>35.714285714285715</v>
      </c>
    </row>
    <row r="25" spans="2:17" x14ac:dyDescent="0.35">
      <c r="B25" s="16">
        <f t="shared" si="1"/>
        <v>17</v>
      </c>
      <c r="C25" s="29" t="s">
        <v>61</v>
      </c>
      <c r="D25" s="36" t="s">
        <v>39</v>
      </c>
      <c r="E25" s="37"/>
      <c r="F25" s="37"/>
      <c r="G25" s="37"/>
      <c r="H25" s="37"/>
      <c r="I25" s="38"/>
      <c r="J25" s="17">
        <v>90</v>
      </c>
      <c r="K25" s="17">
        <v>90</v>
      </c>
      <c r="L25" s="17">
        <v>90</v>
      </c>
      <c r="M25" s="17"/>
      <c r="N25" s="17"/>
      <c r="O25" s="17"/>
      <c r="P25" s="17"/>
      <c r="Q25" s="13">
        <f t="shared" si="0"/>
        <v>38.571428571428569</v>
      </c>
    </row>
    <row r="26" spans="2:17" x14ac:dyDescent="0.35">
      <c r="B26" s="16">
        <f t="shared" si="1"/>
        <v>18</v>
      </c>
      <c r="C26" s="29" t="s">
        <v>62</v>
      </c>
      <c r="D26" s="36" t="s">
        <v>40</v>
      </c>
      <c r="E26" s="37"/>
      <c r="F26" s="37"/>
      <c r="G26" s="37"/>
      <c r="H26" s="37"/>
      <c r="I26" s="38"/>
      <c r="J26" s="17">
        <v>90</v>
      </c>
      <c r="K26" s="17">
        <v>90</v>
      </c>
      <c r="L26" s="17">
        <v>90</v>
      </c>
      <c r="M26" s="17"/>
      <c r="N26" s="17"/>
      <c r="O26" s="17"/>
      <c r="P26" s="17"/>
      <c r="Q26" s="13">
        <f t="shared" si="0"/>
        <v>38.571428571428569</v>
      </c>
    </row>
    <row r="27" spans="2:17" x14ac:dyDescent="0.35">
      <c r="B27" s="16">
        <f t="shared" si="1"/>
        <v>19</v>
      </c>
      <c r="C27" s="29" t="s">
        <v>63</v>
      </c>
      <c r="D27" s="36" t="s">
        <v>41</v>
      </c>
      <c r="E27" s="37"/>
      <c r="F27" s="37"/>
      <c r="G27" s="37"/>
      <c r="H27" s="37"/>
      <c r="I27" s="38"/>
      <c r="J27" s="17">
        <v>90</v>
      </c>
      <c r="K27" s="17">
        <v>90</v>
      </c>
      <c r="L27" s="17">
        <v>90</v>
      </c>
      <c r="M27" s="17"/>
      <c r="N27" s="17"/>
      <c r="O27" s="17"/>
      <c r="P27" s="17"/>
      <c r="Q27" s="13">
        <f t="shared" si="0"/>
        <v>38.571428571428569</v>
      </c>
    </row>
    <row r="28" spans="2:17" x14ac:dyDescent="0.35">
      <c r="B28" s="16">
        <f t="shared" si="1"/>
        <v>20</v>
      </c>
      <c r="C28" s="29" t="s">
        <v>64</v>
      </c>
      <c r="D28" s="36" t="s">
        <v>42</v>
      </c>
      <c r="E28" s="37"/>
      <c r="F28" s="37"/>
      <c r="G28" s="37"/>
      <c r="H28" s="37"/>
      <c r="I28" s="38"/>
      <c r="J28" s="17">
        <v>100</v>
      </c>
      <c r="K28" s="17">
        <v>90</v>
      </c>
      <c r="L28" s="17">
        <v>90</v>
      </c>
      <c r="M28" s="17"/>
      <c r="N28" s="17"/>
      <c r="O28" s="17"/>
      <c r="P28" s="17"/>
      <c r="Q28" s="13">
        <f t="shared" si="0"/>
        <v>40</v>
      </c>
    </row>
    <row r="29" spans="2:17" x14ac:dyDescent="0.35">
      <c r="B29" s="16">
        <f t="shared" si="1"/>
        <v>21</v>
      </c>
      <c r="C29" s="29" t="s">
        <v>65</v>
      </c>
      <c r="D29" s="47" t="s">
        <v>43</v>
      </c>
      <c r="E29" s="47"/>
      <c r="F29" s="47"/>
      <c r="G29" s="47"/>
      <c r="H29" s="47"/>
      <c r="I29" s="47"/>
      <c r="J29" s="17">
        <v>100</v>
      </c>
      <c r="K29" s="17">
        <v>100</v>
      </c>
      <c r="L29" s="17">
        <v>90</v>
      </c>
      <c r="M29" s="17"/>
      <c r="N29" s="17"/>
      <c r="O29" s="17"/>
      <c r="P29" s="17"/>
      <c r="Q29" s="13">
        <f t="shared" si="0"/>
        <v>41.428571428571431</v>
      </c>
    </row>
    <row r="30" spans="2:17" x14ac:dyDescent="0.35">
      <c r="B30" s="16"/>
      <c r="C30" s="16"/>
      <c r="D30" s="47"/>
      <c r="E30" s="47"/>
      <c r="F30" s="47"/>
      <c r="G30" s="47"/>
      <c r="H30" s="47"/>
      <c r="I30" s="47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/>
      <c r="C31" s="16"/>
      <c r="D31" s="47"/>
      <c r="E31" s="47"/>
      <c r="F31" s="47"/>
      <c r="G31" s="47"/>
      <c r="H31" s="47"/>
      <c r="I31" s="47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/>
      <c r="C32" s="16"/>
      <c r="D32" s="47"/>
      <c r="E32" s="47"/>
      <c r="F32" s="47"/>
      <c r="G32" s="47"/>
      <c r="H32" s="47"/>
      <c r="I32" s="47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/>
      <c r="C33" s="16"/>
      <c r="D33" s="47"/>
      <c r="E33" s="47"/>
      <c r="F33" s="47"/>
      <c r="G33" s="47"/>
      <c r="H33" s="47"/>
      <c r="I33" s="47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/>
      <c r="C34" s="16"/>
      <c r="D34" s="47"/>
      <c r="E34" s="47"/>
      <c r="F34" s="47"/>
      <c r="G34" s="47"/>
      <c r="H34" s="47"/>
      <c r="I34" s="47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/>
      <c r="C35" s="16"/>
      <c r="D35" s="47"/>
      <c r="E35" s="47"/>
      <c r="F35" s="47"/>
      <c r="G35" s="47"/>
      <c r="H35" s="47"/>
      <c r="I35" s="47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/>
      <c r="C36" s="16"/>
      <c r="D36" s="47"/>
      <c r="E36" s="47"/>
      <c r="F36" s="47"/>
      <c r="G36" s="47"/>
      <c r="H36" s="47"/>
      <c r="I36" s="47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/>
      <c r="C37" s="16"/>
      <c r="D37" s="47"/>
      <c r="E37" s="47"/>
      <c r="F37" s="47"/>
      <c r="G37" s="47"/>
      <c r="H37" s="47"/>
      <c r="I37" s="47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/>
      <c r="C38" s="16"/>
      <c r="D38" s="47"/>
      <c r="E38" s="47"/>
      <c r="F38" s="47"/>
      <c r="G38" s="47"/>
      <c r="H38" s="47"/>
      <c r="I38" s="47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/>
      <c r="C39" s="16"/>
      <c r="D39" s="47"/>
      <c r="E39" s="47"/>
      <c r="F39" s="47"/>
      <c r="G39" s="47"/>
      <c r="H39" s="47"/>
      <c r="I39" s="47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/>
      <c r="C40" s="16"/>
      <c r="D40" s="47"/>
      <c r="E40" s="47"/>
      <c r="F40" s="47"/>
      <c r="G40" s="47"/>
      <c r="H40" s="47"/>
      <c r="I40" s="47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/>
      <c r="C41" s="16"/>
      <c r="D41" s="47"/>
      <c r="E41" s="47"/>
      <c r="F41" s="47"/>
      <c r="G41" s="47"/>
      <c r="H41" s="47"/>
      <c r="I41" s="47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/>
      <c r="C42" s="16"/>
      <c r="D42" s="47"/>
      <c r="E42" s="47"/>
      <c r="F42" s="47"/>
      <c r="G42" s="47"/>
      <c r="H42" s="47"/>
      <c r="I42" s="47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/>
      <c r="C43" s="16"/>
      <c r="D43" s="47"/>
      <c r="E43" s="47"/>
      <c r="F43" s="47"/>
      <c r="G43" s="47"/>
      <c r="H43" s="47"/>
      <c r="I43" s="47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/>
      <c r="C44" s="16"/>
      <c r="D44" s="47"/>
      <c r="E44" s="47"/>
      <c r="F44" s="47"/>
      <c r="G44" s="47"/>
      <c r="H44" s="47"/>
      <c r="I44" s="47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1</v>
      </c>
      <c r="C45" s="8"/>
      <c r="D45" s="47"/>
      <c r="E45" s="47"/>
      <c r="F45" s="47"/>
      <c r="G45" s="47"/>
      <c r="H45" s="47"/>
      <c r="I45" s="47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2</v>
      </c>
      <c r="C46" s="8"/>
      <c r="D46" s="47"/>
      <c r="E46" s="47"/>
      <c r="F46" s="47"/>
      <c r="G46" s="47"/>
      <c r="H46" s="47"/>
      <c r="I46" s="47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5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6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7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8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9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21</v>
      </c>
      <c r="K54" s="21">
        <f t="shared" ref="K54:P54" si="3">COUNTIF(K9:K53,"&gt;=70")</f>
        <v>19</v>
      </c>
      <c r="L54" s="21">
        <f t="shared" si="3"/>
        <v>19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</v>
      </c>
      <c r="L55" s="22">
        <f t="shared" si="5"/>
        <v>2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21</v>
      </c>
      <c r="K56" s="22">
        <f t="shared" ref="K56:Q56" si="6">COUNT(K9:K53)</f>
        <v>21</v>
      </c>
      <c r="L56" s="22">
        <f t="shared" si="6"/>
        <v>21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0.90476190476190477</v>
      </c>
      <c r="L57" s="24">
        <f t="shared" si="7"/>
        <v>0.90476190476190477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9.5238095238095233E-2</v>
      </c>
      <c r="L58" s="24">
        <f t="shared" si="8"/>
        <v>9.5238095238095233E-2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2023-05-31T01:34:33Z</dcterms:modified>
</cp:coreProperties>
</file>