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-JULIO 2023 INDUSTRIAL\"/>
    </mc:Choice>
  </mc:AlternateContent>
  <bookViews>
    <workbookView xWindow="0" yWindow="0" windowWidth="19200" windowHeight="7550" activeTab="2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L55" i="5"/>
  <c r="K55" i="5"/>
  <c r="K58" i="5" s="1"/>
  <c r="J55" i="5"/>
  <c r="P54" i="5"/>
  <c r="O54" i="5"/>
  <c r="O57" i="5" s="1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6" l="1"/>
  <c r="K58" i="6"/>
  <c r="J58" i="6"/>
  <c r="J57" i="6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5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Q57" i="1" l="1"/>
</calcChain>
</file>

<file path=xl/sharedStrings.xml><?xml version="1.0" encoding="utf-8"?>
<sst xmlns="http://schemas.openxmlformats.org/spreadsheetml/2006/main" count="329" uniqueCount="158">
  <si>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</si>
  <si>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</si>
  <si>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</si>
  <si>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</si>
  <si>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</si>
  <si>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</si>
  <si>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</si>
  <si>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</si>
  <si>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</si>
  <si>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</si>
  <si>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</si>
  <si>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</si>
  <si>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</si>
  <si>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</si>
  <si>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</si>
  <si>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</si>
  <si>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</si>
  <si>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</si>
  <si>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</si>
  <si>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</si>
  <si>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</si>
  <si>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</si>
  <si>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</si>
  <si>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</si>
  <si>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ANDRADE HERRERA PERLA</t>
  </si>
  <si>
    <t>BELLI IXBA DANNA ZARED</t>
  </si>
  <si>
    <t>CARRERA MARTÍNEZ ANDRÉ JALIL</t>
  </si>
  <si>
    <t>COSME BAXIN ELIAS FERNANDO</t>
  </si>
  <si>
    <t>DOMINGUEZ ARRES TITO</t>
  </si>
  <si>
    <t>DOMINGUEZ REYES KARLA MICHELLE</t>
  </si>
  <si>
    <t>HERNANDEZ ZAPOT MARÍA FERNANDA</t>
  </si>
  <si>
    <t>HERNANDEZ SANTOS JAIME</t>
  </si>
  <si>
    <t>LOPEZ LUCHO LUZ NAOMI</t>
  </si>
  <si>
    <t>MONTALVO DOMINGUEZ KIARA VALERIA</t>
  </si>
  <si>
    <t>MORENO CASTRO ADRIAN DE JESUS</t>
  </si>
  <si>
    <t>OLIVEROS ISIDORO VANIA</t>
  </si>
  <si>
    <t>ORTIZ MARCIAL MONSERRAT</t>
  </si>
  <si>
    <t>PEREZ REYES STAFANY GABRIELA</t>
  </si>
  <si>
    <t>POLITO MACARIO MAURICIO</t>
  </si>
  <si>
    <t>ROQUE VEGA CARLOS EDUARDO</t>
  </si>
  <si>
    <t>SOSA MARTÍNEZ JESSICA ALEJANDRA</t>
  </si>
  <si>
    <t>URIETA MARTÍNEZ KAREN</t>
  </si>
  <si>
    <t>VIDAÑA HERNANDEZ ARIEL ISAÍAS</t>
  </si>
  <si>
    <t>VILLAFUERTE CONCHI ARIEL MOISES</t>
  </si>
  <si>
    <t>221U0057</t>
  </si>
  <si>
    <t>221U0060</t>
  </si>
  <si>
    <t>221U0061</t>
  </si>
  <si>
    <t>221U0066</t>
  </si>
  <si>
    <t>211U0079</t>
  </si>
  <si>
    <t>231U0004</t>
  </si>
  <si>
    <t>221U0078</t>
  </si>
  <si>
    <t>221U0091</t>
  </si>
  <si>
    <t>221U0093</t>
  </si>
  <si>
    <t>221U0131</t>
  </si>
  <si>
    <t>BERNAL VELASCO DIANA CAROLINA</t>
  </si>
  <si>
    <t>221U0101</t>
  </si>
  <si>
    <t>231U0001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</si>
  <si>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</si>
  <si>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</si>
  <si>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</si>
  <si>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</si>
  <si>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</si>
  <si>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</si>
  <si>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</si>
  <si>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</si>
  <si>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</si>
  <si>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GARCÍA REYES KARLA PAOLA</t>
  </si>
  <si>
    <t>GUERRERO LEAL ANGELA ZUGEY</t>
  </si>
  <si>
    <t>JAUREGUI SERRANO JULIANA</t>
  </si>
  <si>
    <t>201U0020</t>
  </si>
  <si>
    <t>201U0023</t>
  </si>
  <si>
    <t>201U0030</t>
  </si>
  <si>
    <t>201U0034</t>
  </si>
  <si>
    <t>201U0037</t>
  </si>
  <si>
    <t>FEBRERO-JULIO 2023</t>
  </si>
  <si>
    <t>CARVALLO SILVA MADELYNE SCARLETT</t>
  </si>
  <si>
    <t>MARTINEZ VAZQUEZ VICTOR UBALDO</t>
  </si>
  <si>
    <t>MOTO TORRES GERARDO</t>
  </si>
  <si>
    <t>191U0053</t>
  </si>
  <si>
    <t>TALLER DE INVESTIGACIÓN I</t>
  </si>
  <si>
    <t>601 B</t>
  </si>
  <si>
    <t>ALEJANDRO RAMIREZ VZAQUEZ</t>
  </si>
  <si>
    <t>201U0011</t>
  </si>
  <si>
    <t>CHAGALA LUCHO ISIS IMELDA</t>
  </si>
  <si>
    <t>201U0012</t>
  </si>
  <si>
    <t>CHAGALA MARTINEZ MARCOS</t>
  </si>
  <si>
    <t>201U0022</t>
  </si>
  <si>
    <t>GOXCON XOLO GERARDO</t>
  </si>
  <si>
    <t>201U0033</t>
  </si>
  <si>
    <t>MARCIAL FABIAN JOSELYN</t>
  </si>
  <si>
    <t>MARTINEZ GOLPE ALESSANDRA</t>
  </si>
  <si>
    <t>201U0520</t>
  </si>
  <si>
    <t>ORGANISTA BELLI EDWIN</t>
  </si>
  <si>
    <t>201U0088</t>
  </si>
  <si>
    <t>TENORIO TEMICH ROCIO ABIGAIL</t>
  </si>
  <si>
    <t>201U0054</t>
  </si>
  <si>
    <t>VILLEGAS IXTEPAN EDER DE JESUS</t>
  </si>
  <si>
    <t>201U0055</t>
  </si>
  <si>
    <t>XALA RIVEROL GREYS KAROL</t>
  </si>
  <si>
    <t>TALLER DE INVESTIGACION I</t>
  </si>
  <si>
    <t>601 A</t>
  </si>
  <si>
    <t>ALEJANDRO RAMIREZ VAZQUEZ</t>
  </si>
  <si>
    <t>201U0006</t>
  </si>
  <si>
    <t>ANTELE DOMINGUEZ PABLO AKARY</t>
  </si>
  <si>
    <t>201U0007</t>
  </si>
  <si>
    <t>ATAXCA CAGAL EVELYN</t>
  </si>
  <si>
    <t>191U0012</t>
  </si>
  <si>
    <t>CADENA IBARRA DAVID ELIAM</t>
  </si>
  <si>
    <t>201U0008</t>
  </si>
  <si>
    <t>CAPORAL ANDRADE LUIS RODOLFO</t>
  </si>
  <si>
    <t>201U0016</t>
  </si>
  <si>
    <t>201U0010</t>
  </si>
  <si>
    <t>CHAGALA CORDOBA ARLET</t>
  </si>
  <si>
    <t>191U0018</t>
  </si>
  <si>
    <t>CHIGUIL HERNANDEZ EDUARDO MANUEL</t>
  </si>
  <si>
    <t>201U0013</t>
  </si>
  <si>
    <t>CHIPOL POLITO EDUARDO</t>
  </si>
  <si>
    <t>201U0017</t>
  </si>
  <si>
    <t>CRUZ SOSA LUIS FELIPE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</si>
  <si>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</si>
  <si>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</si>
  <si>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</si>
  <si>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</si>
  <si>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</si>
  <si>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</si>
  <si>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</si>
  <si>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</si>
  <si>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</si>
  <si>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MALDONADO SEBA EDUARDO</t>
  </si>
  <si>
    <t>201U0035</t>
  </si>
  <si>
    <t>MARTINEZ MARIN FRANCISCO JAVIER</t>
  </si>
  <si>
    <t>201U0409</t>
  </si>
  <si>
    <t>MIL LINARES EMMANUEL DE JESUS</t>
  </si>
  <si>
    <t>201U0042</t>
  </si>
  <si>
    <t>PEREZ VAZQUEZ JAQUELIN</t>
  </si>
  <si>
    <t>201U0044</t>
  </si>
  <si>
    <t>PUCHETA MARCIAL NORA JOSEFINA</t>
  </si>
  <si>
    <t>201U0045</t>
  </si>
  <si>
    <t>QUINO PAEZ ISAIAS</t>
  </si>
  <si>
    <t>201U0049</t>
  </si>
  <si>
    <t>TOLEN ARRES CITLALY</t>
  </si>
  <si>
    <t>201U0053</t>
  </si>
  <si>
    <t>VELASCO HERRERA MANUEL OCTAVIO</t>
  </si>
  <si>
    <t>201U0413</t>
  </si>
  <si>
    <t>VERDEJO ORTIZ JOSE SANTIAGO</t>
  </si>
  <si>
    <t>MERCADOTECNIA</t>
  </si>
  <si>
    <t>ATAXCA CAGAL EVELIN</t>
  </si>
  <si>
    <t>191U0034</t>
  </si>
  <si>
    <t>GUTIERREZ ARRES HEVER DE JESUS</t>
  </si>
  <si>
    <t xml:space="preserve">MOTO TORRES GERARDO </t>
  </si>
  <si>
    <t>201U0565</t>
  </si>
  <si>
    <t>PEREZ AGUIRRE FATIMA DEL ROSARIO</t>
  </si>
  <si>
    <t>GARCIA REYES KARLA PAOLA</t>
  </si>
  <si>
    <t>MARCIAL FABIAN JOSELIN</t>
  </si>
  <si>
    <t>201U0048</t>
  </si>
  <si>
    <t>201 B</t>
  </si>
  <si>
    <t>TALLER DE LIDERAZGO</t>
  </si>
  <si>
    <t>31-05-2023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</si>
</sst>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</row>
    <row r="4" spans="2:18" x14ac:dyDescent="0.35">
      <c r="C4" t="s">
        <v>0</v>
      </c>
      <c r="D4" s="50" t="s">
        <v>79</v>
      </c>
      <c r="E4" s="50"/>
      <c r="F4" s="50"/>
      <c r="G4" s="50"/>
      <c r="I4" t="s">
        <v>1</v>
      </c>
      <c r="J4" s="37" t="s">
        <v>80</v>
      </c>
      <c r="K4" s="37"/>
      <c r="M4" t="s">
        <v>2</v>
      </c>
      <c r="N4" s="51" t="s">
        <v>157</v>
      </c>
      <c r="O4" s="51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7" t="s">
        <v>74</v>
      </c>
      <c r="E6" s="37"/>
      <c r="F6" s="37"/>
      <c r="G6" s="37"/>
      <c r="I6" s="39" t="s">
        <v>22</v>
      </c>
      <c r="J6" s="39"/>
      <c r="K6" s="34" t="s">
        <v>81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82</v>
      </c>
      <c r="D9" s="30" t="s">
        <v>83</v>
      </c>
      <c r="E9" s="31"/>
      <c r="F9" s="31"/>
      <c r="G9" s="31"/>
      <c r="H9" s="31"/>
      <c r="I9" s="32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14.285714285714286</v>
      </c>
    </row>
    <row r="10" spans="2:18" x14ac:dyDescent="0.35">
      <c r="B10" s="7">
        <f>B9+1</f>
        <v>2</v>
      </c>
      <c r="C10" s="7" t="s">
        <v>84</v>
      </c>
      <c r="D10" s="30" t="s">
        <v>85</v>
      </c>
      <c r="E10" s="31"/>
      <c r="F10" s="31"/>
      <c r="G10" s="31"/>
      <c r="H10" s="31"/>
      <c r="I10" s="32"/>
      <c r="J10" s="4">
        <v>90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12.857142857142858</v>
      </c>
    </row>
    <row r="11" spans="2:18" x14ac:dyDescent="0.35">
      <c r="B11" s="26">
        <v>3</v>
      </c>
      <c r="C11" s="7" t="s">
        <v>69</v>
      </c>
      <c r="D11" s="30" t="s">
        <v>66</v>
      </c>
      <c r="E11" s="31"/>
      <c r="F11" s="31"/>
      <c r="G11" s="31"/>
      <c r="H11" s="31"/>
      <c r="I11" s="32"/>
      <c r="J11" s="27">
        <v>100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14.285714285714286</v>
      </c>
    </row>
    <row r="12" spans="2:18" x14ac:dyDescent="0.35">
      <c r="B12" s="26">
        <v>4</v>
      </c>
      <c r="C12" s="7" t="s">
        <v>86</v>
      </c>
      <c r="D12" s="30" t="s">
        <v>87</v>
      </c>
      <c r="E12" s="31"/>
      <c r="F12" s="31"/>
      <c r="G12" s="31"/>
      <c r="H12" s="31"/>
      <c r="I12" s="32"/>
      <c r="J12" s="4">
        <v>90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12.857142857142858</v>
      </c>
    </row>
    <row r="13" spans="2:18" x14ac:dyDescent="0.35">
      <c r="B13" s="26">
        <v>5</v>
      </c>
      <c r="C13" s="7" t="s">
        <v>70</v>
      </c>
      <c r="D13" s="30" t="s">
        <v>67</v>
      </c>
      <c r="E13" s="31"/>
      <c r="F13" s="31"/>
      <c r="G13" s="31"/>
      <c r="H13" s="31"/>
      <c r="I13" s="32"/>
      <c r="J13" s="4">
        <v>90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12.857142857142858</v>
      </c>
    </row>
    <row r="14" spans="2:18" x14ac:dyDescent="0.35">
      <c r="B14" s="26">
        <v>6</v>
      </c>
      <c r="C14" s="7" t="s">
        <v>88</v>
      </c>
      <c r="D14" s="30" t="s">
        <v>89</v>
      </c>
      <c r="E14" s="31"/>
      <c r="F14" s="31"/>
      <c r="G14" s="31"/>
      <c r="H14" s="31"/>
      <c r="I14" s="32"/>
      <c r="J14" s="4">
        <v>90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12.857142857142858</v>
      </c>
    </row>
    <row r="15" spans="2:18" x14ac:dyDescent="0.35">
      <c r="B15" s="26">
        <v>7</v>
      </c>
      <c r="C15" s="7" t="s">
        <v>72</v>
      </c>
      <c r="D15" s="30" t="s">
        <v>90</v>
      </c>
      <c r="E15" s="31"/>
      <c r="F15" s="31"/>
      <c r="G15" s="31"/>
      <c r="H15" s="31"/>
      <c r="I15" s="32"/>
      <c r="J15" s="4">
        <v>90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12.857142857142858</v>
      </c>
    </row>
    <row r="16" spans="2:18" x14ac:dyDescent="0.35">
      <c r="B16" s="26">
        <v>8</v>
      </c>
      <c r="C16" s="7" t="s">
        <v>73</v>
      </c>
      <c r="D16" s="30" t="s">
        <v>76</v>
      </c>
      <c r="E16" s="31"/>
      <c r="F16" s="31"/>
      <c r="G16" s="31"/>
      <c r="H16" s="31"/>
      <c r="I16" s="32"/>
      <c r="J16" s="4">
        <v>80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11.428571428571429</v>
      </c>
    </row>
    <row r="17" spans="2:17" x14ac:dyDescent="0.35">
      <c r="B17" s="26">
        <v>9</v>
      </c>
      <c r="C17" s="7" t="s">
        <v>91</v>
      </c>
      <c r="D17" s="30" t="s">
        <v>92</v>
      </c>
      <c r="E17" s="31"/>
      <c r="F17" s="31"/>
      <c r="G17" s="31"/>
      <c r="H17" s="31"/>
      <c r="I17" s="32"/>
      <c r="J17" s="4">
        <v>90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12.857142857142858</v>
      </c>
    </row>
    <row r="18" spans="2:17" x14ac:dyDescent="0.35">
      <c r="B18" s="26">
        <v>10</v>
      </c>
      <c r="C18" s="7" t="s">
        <v>93</v>
      </c>
      <c r="D18" s="30" t="s">
        <v>94</v>
      </c>
      <c r="E18" s="31"/>
      <c r="F18" s="31"/>
      <c r="G18" s="31"/>
      <c r="H18" s="31"/>
      <c r="I18" s="32"/>
      <c r="J18" s="4">
        <v>90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12.857142857142858</v>
      </c>
    </row>
    <row r="19" spans="2:17" x14ac:dyDescent="0.35">
      <c r="B19" s="26">
        <v>11</v>
      </c>
      <c r="C19" s="28" t="s">
        <v>95</v>
      </c>
      <c r="D19" s="30" t="s">
        <v>96</v>
      </c>
      <c r="E19" s="31"/>
      <c r="F19" s="31"/>
      <c r="G19" s="31"/>
      <c r="H19" s="31"/>
      <c r="I19" s="32"/>
      <c r="J19" s="4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12.857142857142858</v>
      </c>
    </row>
    <row r="20" spans="2:17" x14ac:dyDescent="0.35">
      <c r="B20" s="26">
        <v>12</v>
      </c>
      <c r="C20" s="7" t="s">
        <v>97</v>
      </c>
      <c r="D20" s="30" t="s">
        <v>98</v>
      </c>
      <c r="E20" s="31"/>
      <c r="F20" s="31"/>
      <c r="G20" s="31"/>
      <c r="H20" s="31"/>
      <c r="I20" s="32"/>
      <c r="J20" s="4">
        <v>100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14.285714285714286</v>
      </c>
    </row>
    <row r="21" spans="2:17" x14ac:dyDescent="0.35">
      <c r="B21" s="26">
        <v>13</v>
      </c>
      <c r="C21" s="7"/>
      <c r="D21" s="30"/>
      <c r="E21" s="31"/>
      <c r="F21" s="31"/>
      <c r="G21" s="31"/>
      <c r="H21" s="31"/>
      <c r="I21" s="32"/>
      <c r="J21" s="4"/>
      <c r="K21" s="5"/>
      <c r="L21" s="5"/>
      <c r="M21" s="5"/>
      <c r="N21" s="5"/>
      <c r="O21" s="5"/>
      <c r="P21" s="5"/>
      <c r="Q21" s="13">
        <f t="shared" si="0"/>
        <v>0</v>
      </c>
    </row>
    <row r="22" spans="2:17" x14ac:dyDescent="0.35">
      <c r="B22" s="26">
        <v>14</v>
      </c>
      <c r="C22" s="7"/>
      <c r="D22" s="30"/>
      <c r="E22" s="31"/>
      <c r="F22" s="31"/>
      <c r="G22" s="31"/>
      <c r="H22" s="31"/>
      <c r="I22" s="32"/>
      <c r="J22" s="4"/>
      <c r="K22" s="5"/>
      <c r="L22" s="5"/>
      <c r="M22" s="5"/>
      <c r="N22" s="5"/>
      <c r="O22" s="5"/>
      <c r="P22" s="5"/>
      <c r="Q22" s="13">
        <f t="shared" si="0"/>
        <v>0</v>
      </c>
    </row>
    <row r="23" spans="2:17" x14ac:dyDescent="0.35">
      <c r="B23" s="26">
        <v>1</v>
      </c>
      <c r="C23" s="7"/>
      <c r="D23" s="30"/>
      <c r="E23" s="31"/>
      <c r="F23" s="31"/>
      <c r="G23" s="31"/>
      <c r="H23" s="31"/>
      <c r="I23" s="32"/>
      <c r="J23" s="4"/>
      <c r="K23" s="5"/>
      <c r="L23" s="5"/>
      <c r="M23" s="5"/>
      <c r="N23" s="5"/>
      <c r="O23" s="5"/>
      <c r="P23" s="5"/>
      <c r="Q23" s="13">
        <f t="shared" si="0"/>
        <v>0</v>
      </c>
    </row>
    <row r="24" spans="2:17" x14ac:dyDescent="0.35">
      <c r="B24" s="26">
        <v>16</v>
      </c>
      <c r="C24" s="7"/>
      <c r="D24" s="30"/>
      <c r="E24" s="31"/>
      <c r="F24" s="31"/>
      <c r="G24" s="31"/>
      <c r="H24" s="31"/>
      <c r="I24" s="32"/>
      <c r="J24" s="4"/>
      <c r="K24" s="5"/>
      <c r="L24" s="5"/>
      <c r="M24" s="5"/>
      <c r="N24" s="5"/>
      <c r="O24" s="5"/>
      <c r="P24" s="5"/>
      <c r="Q24" s="13">
        <f t="shared" si="0"/>
        <v>0</v>
      </c>
    </row>
    <row r="25" spans="2:17" x14ac:dyDescent="0.35">
      <c r="B25" s="26">
        <v>17</v>
      </c>
      <c r="C25" s="7"/>
      <c r="D25" s="30"/>
      <c r="E25" s="31"/>
      <c r="F25" s="31"/>
      <c r="G25" s="31"/>
      <c r="H25" s="31"/>
      <c r="I25" s="32"/>
      <c r="J25" s="4"/>
      <c r="K25" s="5"/>
      <c r="L25" s="5"/>
      <c r="M25" s="5"/>
      <c r="N25" s="5"/>
      <c r="O25" s="5"/>
      <c r="P25" s="5"/>
      <c r="Q25" s="13">
        <f t="shared" si="0"/>
        <v>0</v>
      </c>
    </row>
    <row r="26" spans="2:17" x14ac:dyDescent="0.35">
      <c r="B26" s="26">
        <v>18</v>
      </c>
      <c r="C26" s="7"/>
      <c r="D26" s="30"/>
      <c r="E26" s="31"/>
      <c r="F26" s="31"/>
      <c r="G26" s="31"/>
      <c r="H26" s="31"/>
      <c r="I26" s="32"/>
      <c r="J26" s="4"/>
      <c r="K26" s="5"/>
      <c r="L26" s="5"/>
      <c r="M26" s="5"/>
      <c r="N26" s="5"/>
      <c r="O26" s="5"/>
      <c r="P26" s="5"/>
      <c r="Q26" s="13">
        <f t="shared" si="0"/>
        <v>0</v>
      </c>
    </row>
    <row r="27" spans="2:17" x14ac:dyDescent="0.35">
      <c r="B27" s="26">
        <v>19</v>
      </c>
      <c r="C27" s="7"/>
      <c r="D27" s="30"/>
      <c r="E27" s="31"/>
      <c r="F27" s="31"/>
      <c r="G27" s="31"/>
      <c r="H27" s="31"/>
      <c r="I27" s="32"/>
      <c r="J27" s="4"/>
      <c r="K27" s="5"/>
      <c r="L27" s="5"/>
      <c r="M27" s="5"/>
      <c r="N27" s="5"/>
      <c r="O27" s="5"/>
      <c r="P27" s="5"/>
      <c r="Q27" s="13">
        <f t="shared" si="0"/>
        <v>0</v>
      </c>
    </row>
    <row r="28" spans="2:17" x14ac:dyDescent="0.35">
      <c r="B28" s="26">
        <v>20</v>
      </c>
      <c r="C28" s="7"/>
      <c r="D28" s="30"/>
      <c r="E28" s="31"/>
      <c r="F28" s="31"/>
      <c r="G28" s="31"/>
      <c r="H28" s="31"/>
      <c r="I28" s="32"/>
      <c r="J28" s="17"/>
      <c r="K28" s="4"/>
      <c r="L28" s="4"/>
      <c r="M28" s="4"/>
      <c r="N28" s="4"/>
      <c r="O28" s="4"/>
      <c r="P28" s="4"/>
      <c r="Q28" s="13">
        <f t="shared" si="0"/>
        <v>0</v>
      </c>
    </row>
    <row r="29" spans="2:17" x14ac:dyDescent="0.35">
      <c r="B29" s="26">
        <v>21</v>
      </c>
      <c r="C29" s="7"/>
      <c r="D29" s="36"/>
      <c r="E29" s="36"/>
      <c r="F29" s="36"/>
      <c r="G29" s="36"/>
      <c r="H29" s="36"/>
      <c r="I29" s="36"/>
      <c r="J29" s="17"/>
      <c r="K29" s="4"/>
      <c r="L29" s="4"/>
      <c r="M29" s="4"/>
      <c r="N29" s="4"/>
      <c r="O29" s="4"/>
      <c r="P29" s="4"/>
      <c r="Q29" s="13">
        <f t="shared" si="0"/>
        <v>0</v>
      </c>
    </row>
    <row r="30" spans="2:17" x14ac:dyDescent="0.35">
      <c r="B30" s="26">
        <v>22</v>
      </c>
      <c r="C30" s="7"/>
      <c r="D30" s="36"/>
      <c r="E30" s="36"/>
      <c r="F30" s="36"/>
      <c r="G30" s="36"/>
      <c r="H30" s="36"/>
      <c r="I30" s="36"/>
      <c r="J30" s="17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35">
      <c r="B31" s="26">
        <v>23</v>
      </c>
      <c r="C31" s="7"/>
      <c r="D31" s="36"/>
      <c r="E31" s="36"/>
      <c r="F31" s="36"/>
      <c r="G31" s="36"/>
      <c r="H31" s="36"/>
      <c r="I31" s="36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35">
      <c r="B32" s="26">
        <v>24</v>
      </c>
      <c r="C32" s="7"/>
      <c r="D32" s="36"/>
      <c r="E32" s="36"/>
      <c r="F32" s="36"/>
      <c r="G32" s="36"/>
      <c r="H32" s="36"/>
      <c r="I32" s="36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35">
      <c r="B33" s="26">
        <v>25</v>
      </c>
      <c r="C33" s="7"/>
      <c r="D33" s="36"/>
      <c r="E33" s="36"/>
      <c r="F33" s="36"/>
      <c r="G33" s="36"/>
      <c r="H33" s="36"/>
      <c r="I33" s="36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35">
      <c r="B34" s="26">
        <v>26</v>
      </c>
      <c r="C34" s="7"/>
      <c r="D34" s="36"/>
      <c r="E34" s="36"/>
      <c r="F34" s="36"/>
      <c r="G34" s="36"/>
      <c r="H34" s="36"/>
      <c r="I34" s="36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35">
      <c r="B35" s="26">
        <v>27</v>
      </c>
      <c r="C35" s="7"/>
      <c r="D35" s="33"/>
      <c r="E35" s="33"/>
      <c r="F35" s="33"/>
      <c r="G35" s="33"/>
      <c r="H35" s="33"/>
      <c r="I35" s="33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35">
      <c r="B36" s="26">
        <v>28</v>
      </c>
      <c r="C36" s="7"/>
      <c r="D36" s="33"/>
      <c r="E36" s="33"/>
      <c r="F36" s="33"/>
      <c r="G36" s="33"/>
      <c r="H36" s="33"/>
      <c r="I36" s="33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35">
      <c r="B37" s="26">
        <v>29</v>
      </c>
      <c r="C37" s="7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35">
      <c r="B38" s="26">
        <v>30</v>
      </c>
      <c r="C38" s="7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35">
      <c r="B39" s="26">
        <v>31</v>
      </c>
      <c r="C39" s="7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35">
      <c r="B40" s="26">
        <v>32</v>
      </c>
      <c r="C40" s="7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35">
      <c r="B41" s="26">
        <v>33</v>
      </c>
      <c r="C41" s="7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35">
      <c r="B42" s="26">
        <v>34</v>
      </c>
      <c r="C42" s="7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35">
      <c r="B43" s="26">
        <v>35</v>
      </c>
      <c r="C43" s="7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35">
      <c r="B44" s="26">
        <v>36</v>
      </c>
      <c r="C44" s="7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35">
      <c r="B45" s="26"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35">
      <c r="B46" s="26">
        <v>38</v>
      </c>
      <c r="C46" s="8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35">
      <c r="B47" s="26">
        <v>39</v>
      </c>
      <c r="C47" s="8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35">
      <c r="B48" s="26">
        <v>40</v>
      </c>
      <c r="C48" s="8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35">
      <c r="B49" s="26">
        <v>41</v>
      </c>
      <c r="C49" s="8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35">
      <c r="B50" s="26">
        <v>42</v>
      </c>
      <c r="C50" s="8"/>
      <c r="D50" s="33"/>
      <c r="E50" s="33"/>
      <c r="F50" s="33"/>
      <c r="G50" s="33"/>
      <c r="H50" s="33"/>
      <c r="I50" s="33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33"/>
      <c r="E51" s="33"/>
      <c r="F51" s="33"/>
      <c r="G51" s="33"/>
      <c r="H51" s="33"/>
      <c r="I51" s="33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33"/>
      <c r="E52" s="33"/>
      <c r="F52" s="33"/>
      <c r="G52" s="33"/>
      <c r="H52" s="33"/>
      <c r="I52" s="33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41"/>
      <c r="D54" s="41"/>
      <c r="E54" s="9"/>
      <c r="H54" s="47" t="s">
        <v>19</v>
      </c>
      <c r="I54" s="47"/>
      <c r="J54" s="21">
        <f t="shared" ref="J54:P54" si="2">COUNTIF(J9:J53,"&gt;=70")</f>
        <v>12</v>
      </c>
      <c r="K54" s="21">
        <f t="shared" si="2"/>
        <v>0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35">
      <c r="C55" s="41"/>
      <c r="D55" s="41"/>
      <c r="E55" s="10"/>
      <c r="H55" s="48" t="s">
        <v>20</v>
      </c>
      <c r="I55" s="48"/>
      <c r="J55" s="22">
        <f t="shared" ref="J55:Q55" si="3">COUNTIF(J9:J53,"&lt;70")</f>
        <v>0</v>
      </c>
      <c r="K55" s="22">
        <f t="shared" si="3"/>
        <v>12</v>
      </c>
      <c r="L55" s="22">
        <f t="shared" si="3"/>
        <v>12</v>
      </c>
      <c r="M55" s="22">
        <f t="shared" si="3"/>
        <v>12</v>
      </c>
      <c r="N55" s="22">
        <f t="shared" si="3"/>
        <v>12</v>
      </c>
      <c r="O55" s="22">
        <f t="shared" si="3"/>
        <v>12</v>
      </c>
      <c r="P55" s="22">
        <f t="shared" si="3"/>
        <v>12</v>
      </c>
      <c r="Q55" s="22">
        <f t="shared" si="3"/>
        <v>45</v>
      </c>
    </row>
    <row r="56" spans="2:17" x14ac:dyDescent="0.35">
      <c r="C56" s="41"/>
      <c r="D56" s="41"/>
      <c r="E56" s="41"/>
      <c r="H56" s="48" t="s">
        <v>21</v>
      </c>
      <c r="I56" s="48"/>
      <c r="J56" s="22">
        <f t="shared" ref="J56:Q56" si="4">COUNT(J9:J53)</f>
        <v>12</v>
      </c>
      <c r="K56" s="22">
        <f t="shared" si="4"/>
        <v>12</v>
      </c>
      <c r="L56" s="22">
        <f t="shared" si="4"/>
        <v>12</v>
      </c>
      <c r="M56" s="22">
        <f t="shared" si="4"/>
        <v>12</v>
      </c>
      <c r="N56" s="22">
        <f t="shared" si="4"/>
        <v>12</v>
      </c>
      <c r="O56" s="22">
        <f t="shared" si="4"/>
        <v>12</v>
      </c>
      <c r="P56" s="22">
        <f t="shared" si="4"/>
        <v>12</v>
      </c>
      <c r="Q56" s="22">
        <f t="shared" si="4"/>
        <v>45</v>
      </c>
    </row>
    <row r="57" spans="2:17" x14ac:dyDescent="0.35">
      <c r="C57" s="41"/>
      <c r="D57" s="41"/>
      <c r="E57" s="9"/>
      <c r="F57" s="11"/>
      <c r="H57" s="49" t="s">
        <v>16</v>
      </c>
      <c r="I57" s="49"/>
      <c r="J57" s="23">
        <f>J54/J56</f>
        <v>1</v>
      </c>
      <c r="K57" s="24">
        <f t="shared" ref="K57:Q57" si="5">K54/K56</f>
        <v>0</v>
      </c>
      <c r="L57" s="24">
        <f t="shared" si="5"/>
        <v>0</v>
      </c>
      <c r="M57" s="24">
        <f t="shared" si="5"/>
        <v>0</v>
      </c>
      <c r="N57" s="24">
        <f t="shared" si="5"/>
        <v>0</v>
      </c>
      <c r="O57" s="24">
        <f t="shared" si="5"/>
        <v>0</v>
      </c>
      <c r="P57" s="24">
        <f t="shared" si="5"/>
        <v>0</v>
      </c>
      <c r="Q57" s="24">
        <f t="shared" si="5"/>
        <v>0</v>
      </c>
    </row>
    <row r="58" spans="2:17" x14ac:dyDescent="0.35">
      <c r="C58" s="41"/>
      <c r="D58" s="41"/>
      <c r="E58" s="9"/>
      <c r="F58" s="11"/>
      <c r="H58" s="49" t="s">
        <v>17</v>
      </c>
      <c r="I58" s="49"/>
      <c r="J58" s="23">
        <f>J55/J56</f>
        <v>0</v>
      </c>
      <c r="K58" s="23">
        <f t="shared" ref="K58:Q58" si="6">K55/K56</f>
        <v>1</v>
      </c>
      <c r="L58" s="24">
        <f t="shared" si="6"/>
        <v>1</v>
      </c>
      <c r="M58" s="24">
        <f t="shared" si="6"/>
        <v>1</v>
      </c>
      <c r="N58" s="24">
        <f t="shared" si="6"/>
        <v>1</v>
      </c>
      <c r="O58" s="24">
        <f t="shared" si="6"/>
        <v>1</v>
      </c>
      <c r="P58" s="24">
        <f t="shared" si="6"/>
        <v>1</v>
      </c>
      <c r="Q58" s="24">
        <f t="shared" si="6"/>
        <v>1</v>
      </c>
    </row>
    <row r="59" spans="2:17" x14ac:dyDescent="0.35">
      <c r="C59" s="41"/>
      <c r="D59" s="41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0" t="s">
        <v>18</v>
      </c>
      <c r="K62" s="40"/>
      <c r="L62" s="40"/>
      <c r="M62" s="40"/>
      <c r="N62" s="40"/>
      <c r="O62" s="40"/>
      <c r="P62" s="40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98" zoomScaleNormal="9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8"/>
      <c r="R3" s="18"/>
    </row>
    <row r="4" spans="2:18" x14ac:dyDescent="0.35">
      <c r="C4" t="s">
        <v>0</v>
      </c>
      <c r="D4" s="50" t="s">
        <v>99</v>
      </c>
      <c r="E4" s="50"/>
      <c r="F4" s="50"/>
      <c r="G4" s="50"/>
      <c r="I4" t="s">
        <v>1</v>
      </c>
      <c r="J4" s="37" t="s">
        <v>100</v>
      </c>
      <c r="K4" s="37"/>
      <c r="M4" t="s">
        <v>2</v>
      </c>
      <c r="N4" s="51" t="s">
        <v>157</v>
      </c>
      <c r="O4" s="51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7" t="s">
        <v>74</v>
      </c>
      <c r="E6" s="37"/>
      <c r="F6" s="37"/>
      <c r="G6" s="37"/>
      <c r="I6" s="39" t="s">
        <v>22</v>
      </c>
      <c r="J6" s="39"/>
      <c r="K6" s="34" t="s">
        <v>101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102</v>
      </c>
      <c r="D9" s="36" t="s">
        <v>103</v>
      </c>
      <c r="E9" s="36"/>
      <c r="F9" s="36"/>
      <c r="G9" s="36"/>
      <c r="H9" s="36"/>
      <c r="I9" s="36"/>
      <c r="J9" s="17">
        <v>80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11.428571428571429</v>
      </c>
    </row>
    <row r="10" spans="2:18" x14ac:dyDescent="0.35">
      <c r="B10" s="16">
        <f>B9+1</f>
        <v>2</v>
      </c>
      <c r="C10" s="3" t="s">
        <v>104</v>
      </c>
      <c r="D10" s="36" t="s">
        <v>105</v>
      </c>
      <c r="E10" s="36"/>
      <c r="F10" s="36"/>
      <c r="G10" s="36"/>
      <c r="H10" s="36"/>
      <c r="I10" s="36"/>
      <c r="J10" s="17">
        <v>80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11.428571428571429</v>
      </c>
    </row>
    <row r="11" spans="2:18" x14ac:dyDescent="0.35">
      <c r="B11" s="16">
        <f t="shared" ref="B11:B53" si="1">B10+1</f>
        <v>3</v>
      </c>
      <c r="C11" s="3" t="s">
        <v>106</v>
      </c>
      <c r="D11" s="36" t="s">
        <v>107</v>
      </c>
      <c r="E11" s="36"/>
      <c r="F11" s="36"/>
      <c r="G11" s="36"/>
      <c r="H11" s="36"/>
      <c r="I11" s="36"/>
      <c r="J11" s="17">
        <v>80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11.428571428571429</v>
      </c>
    </row>
    <row r="12" spans="2:18" x14ac:dyDescent="0.35">
      <c r="B12" s="16">
        <f t="shared" si="1"/>
        <v>4</v>
      </c>
      <c r="C12" s="3" t="s">
        <v>108</v>
      </c>
      <c r="D12" s="36" t="s">
        <v>109</v>
      </c>
      <c r="E12" s="36"/>
      <c r="F12" s="36"/>
      <c r="G12" s="36"/>
      <c r="H12" s="36"/>
      <c r="I12" s="36"/>
      <c r="J12" s="17">
        <v>80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11.428571428571429</v>
      </c>
    </row>
    <row r="13" spans="2:18" x14ac:dyDescent="0.35">
      <c r="B13" s="16">
        <f t="shared" si="1"/>
        <v>5</v>
      </c>
      <c r="C13" s="3" t="s">
        <v>110</v>
      </c>
      <c r="D13" s="36" t="s">
        <v>75</v>
      </c>
      <c r="E13" s="36"/>
      <c r="F13" s="36"/>
      <c r="G13" s="36"/>
      <c r="H13" s="36"/>
      <c r="I13" s="36"/>
      <c r="J13" s="17">
        <v>100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14.285714285714286</v>
      </c>
    </row>
    <row r="14" spans="2:18" x14ac:dyDescent="0.35">
      <c r="B14" s="16">
        <f t="shared" si="1"/>
        <v>6</v>
      </c>
      <c r="C14" s="3" t="s">
        <v>111</v>
      </c>
      <c r="D14" s="36" t="s">
        <v>112</v>
      </c>
      <c r="E14" s="36"/>
      <c r="F14" s="36"/>
      <c r="G14" s="36"/>
      <c r="H14" s="36"/>
      <c r="I14" s="36"/>
      <c r="J14" s="17">
        <v>100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14.285714285714286</v>
      </c>
    </row>
    <row r="15" spans="2:18" x14ac:dyDescent="0.35">
      <c r="B15" s="16">
        <f t="shared" si="1"/>
        <v>7</v>
      </c>
      <c r="C15" s="3" t="s">
        <v>113</v>
      </c>
      <c r="D15" s="36" t="s">
        <v>114</v>
      </c>
      <c r="E15" s="36"/>
      <c r="F15" s="36"/>
      <c r="G15" s="36"/>
      <c r="H15" s="36"/>
      <c r="I15" s="36"/>
      <c r="J15" s="17">
        <v>70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10</v>
      </c>
    </row>
    <row r="16" spans="2:18" x14ac:dyDescent="0.35">
      <c r="B16" s="16">
        <f t="shared" si="1"/>
        <v>8</v>
      </c>
      <c r="C16" s="3" t="s">
        <v>115</v>
      </c>
      <c r="D16" s="36" t="s">
        <v>116</v>
      </c>
      <c r="E16" s="36"/>
      <c r="F16" s="36"/>
      <c r="G16" s="36"/>
      <c r="H16" s="36"/>
      <c r="I16" s="36"/>
      <c r="J16" s="17">
        <v>90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12.857142857142858</v>
      </c>
    </row>
    <row r="17" spans="2:17" x14ac:dyDescent="0.35">
      <c r="B17" s="16">
        <f t="shared" si="1"/>
        <v>9</v>
      </c>
      <c r="C17" s="3" t="s">
        <v>117</v>
      </c>
      <c r="D17" s="36" t="s">
        <v>118</v>
      </c>
      <c r="E17" s="36"/>
      <c r="F17" s="36"/>
      <c r="G17" s="36"/>
      <c r="H17" s="36"/>
      <c r="I17" s="36"/>
      <c r="J17" s="17">
        <v>90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12.857142857142858</v>
      </c>
    </row>
    <row r="18" spans="2:17" x14ac:dyDescent="0.35">
      <c r="B18" s="16">
        <f t="shared" si="1"/>
        <v>10</v>
      </c>
      <c r="C18" s="3" t="s">
        <v>119</v>
      </c>
      <c r="D18" s="36" t="s">
        <v>120</v>
      </c>
      <c r="E18" s="36"/>
      <c r="F18" s="36"/>
      <c r="G18" s="36"/>
      <c r="H18" s="36"/>
      <c r="I18" s="36"/>
      <c r="J18" s="17">
        <v>90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12.857142857142858</v>
      </c>
    </row>
    <row r="19" spans="2:17" x14ac:dyDescent="0.35">
      <c r="B19" s="16">
        <f t="shared" si="1"/>
        <v>11</v>
      </c>
      <c r="C19" s="3" t="s">
        <v>121</v>
      </c>
      <c r="D19" s="36" t="s">
        <v>122</v>
      </c>
      <c r="E19" s="36"/>
      <c r="F19" s="36"/>
      <c r="G19" s="36"/>
      <c r="H19" s="36"/>
      <c r="I19" s="36"/>
      <c r="J19" s="17">
        <v>90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12.857142857142858</v>
      </c>
    </row>
    <row r="20" spans="2:17" x14ac:dyDescent="0.35">
      <c r="B20" s="16">
        <f t="shared" si="1"/>
        <v>12</v>
      </c>
      <c r="C20" s="3" t="s">
        <v>123</v>
      </c>
      <c r="D20" s="36" t="s">
        <v>124</v>
      </c>
      <c r="E20" s="36"/>
      <c r="F20" s="36"/>
      <c r="G20" s="36"/>
      <c r="H20" s="36"/>
      <c r="I20" s="36"/>
      <c r="J20" s="17">
        <v>90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12.857142857142858</v>
      </c>
    </row>
    <row r="21" spans="2:17" x14ac:dyDescent="0.35">
      <c r="B21" s="16">
        <f t="shared" si="1"/>
        <v>13</v>
      </c>
      <c r="C21" s="3" t="s">
        <v>125</v>
      </c>
      <c r="D21" s="36" t="s">
        <v>126</v>
      </c>
      <c r="E21" s="36"/>
      <c r="F21" s="36"/>
      <c r="G21" s="36"/>
      <c r="H21" s="36"/>
      <c r="I21" s="36"/>
      <c r="J21" s="17">
        <v>90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12.857142857142858</v>
      </c>
    </row>
    <row r="22" spans="2:17" x14ac:dyDescent="0.35">
      <c r="B22" s="16">
        <f t="shared" si="1"/>
        <v>14</v>
      </c>
      <c r="C22" s="3" t="s">
        <v>71</v>
      </c>
      <c r="D22" s="36" t="s">
        <v>68</v>
      </c>
      <c r="E22" s="36"/>
      <c r="F22" s="36"/>
      <c r="G22" s="36"/>
      <c r="H22" s="36"/>
      <c r="I22" s="36"/>
      <c r="J22" s="17">
        <v>100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14.285714285714286</v>
      </c>
    </row>
    <row r="23" spans="2:17" x14ac:dyDescent="0.35">
      <c r="B23" s="16">
        <f t="shared" si="1"/>
        <v>15</v>
      </c>
      <c r="C23" s="3" t="s">
        <v>127</v>
      </c>
      <c r="D23" s="36" t="s">
        <v>128</v>
      </c>
      <c r="E23" s="36"/>
      <c r="F23" s="36"/>
      <c r="G23" s="36"/>
      <c r="H23" s="36"/>
      <c r="I23" s="36"/>
      <c r="J23" s="17">
        <v>100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14.285714285714286</v>
      </c>
    </row>
    <row r="24" spans="2:17" x14ac:dyDescent="0.35">
      <c r="B24" s="16">
        <f t="shared" si="1"/>
        <v>16</v>
      </c>
      <c r="C24" s="3" t="s">
        <v>131</v>
      </c>
      <c r="D24" s="36" t="s">
        <v>132</v>
      </c>
      <c r="E24" s="36"/>
      <c r="F24" s="36"/>
      <c r="G24" s="36"/>
      <c r="H24" s="36"/>
      <c r="I24" s="36"/>
      <c r="J24" s="17">
        <v>100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14.285714285714286</v>
      </c>
    </row>
    <row r="25" spans="2:17" x14ac:dyDescent="0.35">
      <c r="B25" s="16">
        <f t="shared" si="1"/>
        <v>17</v>
      </c>
      <c r="C25" s="3" t="s">
        <v>78</v>
      </c>
      <c r="D25" s="36" t="s">
        <v>77</v>
      </c>
      <c r="E25" s="36"/>
      <c r="F25" s="36"/>
      <c r="G25" s="36"/>
      <c r="H25" s="36"/>
      <c r="I25" s="36"/>
      <c r="J25" s="17">
        <v>70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10</v>
      </c>
    </row>
    <row r="26" spans="2:17" x14ac:dyDescent="0.35">
      <c r="B26" s="16">
        <f t="shared" si="1"/>
        <v>18</v>
      </c>
      <c r="C26" s="3" t="s">
        <v>133</v>
      </c>
      <c r="D26" s="36" t="s">
        <v>134</v>
      </c>
      <c r="E26" s="36"/>
      <c r="F26" s="36"/>
      <c r="G26" s="36"/>
      <c r="H26" s="36"/>
      <c r="I26" s="36"/>
      <c r="J26" s="17">
        <v>90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12.857142857142858</v>
      </c>
    </row>
    <row r="27" spans="2:17" x14ac:dyDescent="0.35">
      <c r="B27" s="16">
        <f t="shared" si="1"/>
        <v>19</v>
      </c>
      <c r="C27" s="3" t="s">
        <v>135</v>
      </c>
      <c r="D27" s="36" t="s">
        <v>136</v>
      </c>
      <c r="E27" s="36"/>
      <c r="F27" s="36"/>
      <c r="G27" s="36"/>
      <c r="H27" s="36"/>
      <c r="I27" s="36"/>
      <c r="J27" s="17">
        <v>90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12.857142857142858</v>
      </c>
    </row>
    <row r="28" spans="2:17" x14ac:dyDescent="0.35">
      <c r="B28" s="16">
        <f t="shared" si="1"/>
        <v>20</v>
      </c>
      <c r="C28" s="3" t="s">
        <v>137</v>
      </c>
      <c r="D28" s="36" t="s">
        <v>138</v>
      </c>
      <c r="E28" s="36"/>
      <c r="F28" s="36"/>
      <c r="G28" s="36"/>
      <c r="H28" s="36"/>
      <c r="I28" s="36"/>
      <c r="J28" s="17">
        <v>90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12.857142857142858</v>
      </c>
    </row>
    <row r="29" spans="2:17" x14ac:dyDescent="0.35">
      <c r="B29" s="16">
        <f t="shared" si="1"/>
        <v>21</v>
      </c>
      <c r="C29" s="3" t="s">
        <v>139</v>
      </c>
      <c r="D29" s="36" t="s">
        <v>140</v>
      </c>
      <c r="E29" s="36"/>
      <c r="F29" s="36"/>
      <c r="G29" s="36"/>
      <c r="H29" s="36"/>
      <c r="I29" s="36"/>
      <c r="J29" s="17">
        <v>90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12.857142857142858</v>
      </c>
    </row>
    <row r="30" spans="2:17" x14ac:dyDescent="0.35">
      <c r="B30" s="16">
        <f t="shared" si="1"/>
        <v>22</v>
      </c>
      <c r="C30" s="3" t="s">
        <v>141</v>
      </c>
      <c r="D30" s="36" t="s">
        <v>142</v>
      </c>
      <c r="E30" s="36"/>
      <c r="F30" s="36"/>
      <c r="G30" s="36"/>
      <c r="H30" s="36"/>
      <c r="I30" s="36"/>
      <c r="J30" s="17">
        <v>100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14.285714285714286</v>
      </c>
    </row>
    <row r="31" spans="2:17" x14ac:dyDescent="0.35">
      <c r="B31" s="16">
        <f t="shared" si="1"/>
        <v>23</v>
      </c>
      <c r="C31" s="16" t="s">
        <v>143</v>
      </c>
      <c r="D31" s="36" t="s">
        <v>144</v>
      </c>
      <c r="E31" s="36"/>
      <c r="F31" s="36"/>
      <c r="G31" s="36"/>
      <c r="H31" s="36"/>
      <c r="I31" s="36"/>
      <c r="J31" s="17">
        <v>80</v>
      </c>
      <c r="K31" s="17"/>
      <c r="L31" s="17"/>
      <c r="M31" s="17"/>
      <c r="N31" s="17"/>
      <c r="O31" s="17"/>
      <c r="P31" s="17"/>
      <c r="Q31" s="13">
        <f t="shared" si="0"/>
        <v>11.428571428571429</v>
      </c>
    </row>
    <row r="32" spans="2:17" x14ac:dyDescent="0.35">
      <c r="B32" s="16">
        <f t="shared" si="1"/>
        <v>24</v>
      </c>
      <c r="C32" s="16"/>
      <c r="D32" s="33"/>
      <c r="E32" s="33"/>
      <c r="F32" s="33"/>
      <c r="G32" s="33"/>
      <c r="H32" s="33"/>
      <c r="I32" s="33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33"/>
      <c r="E33" s="33"/>
      <c r="F33" s="33"/>
      <c r="G33" s="33"/>
      <c r="H33" s="33"/>
      <c r="I33" s="33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33"/>
      <c r="E34" s="33"/>
      <c r="F34" s="33"/>
      <c r="G34" s="33"/>
      <c r="H34" s="33"/>
      <c r="I34" s="3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33"/>
      <c r="E35" s="33"/>
      <c r="F35" s="33"/>
      <c r="G35" s="33"/>
      <c r="H35" s="33"/>
      <c r="I35" s="3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33"/>
      <c r="E36" s="33"/>
      <c r="F36" s="33"/>
      <c r="G36" s="33"/>
      <c r="H36" s="33"/>
      <c r="I36" s="3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33"/>
      <c r="E37" s="33"/>
      <c r="F37" s="33"/>
      <c r="G37" s="33"/>
      <c r="H37" s="33"/>
      <c r="I37" s="3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33"/>
      <c r="E38" s="33"/>
      <c r="F38" s="33"/>
      <c r="G38" s="33"/>
      <c r="H38" s="33"/>
      <c r="I38" s="3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33"/>
      <c r="E39" s="33"/>
      <c r="F39" s="33"/>
      <c r="G39" s="33"/>
      <c r="H39" s="33"/>
      <c r="I39" s="3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33"/>
      <c r="E40" s="33"/>
      <c r="F40" s="33"/>
      <c r="G40" s="33"/>
      <c r="H40" s="33"/>
      <c r="I40" s="3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33"/>
      <c r="E41" s="33"/>
      <c r="F41" s="33"/>
      <c r="G41" s="33"/>
      <c r="H41" s="33"/>
      <c r="I41" s="3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33"/>
      <c r="E42" s="33"/>
      <c r="F42" s="33"/>
      <c r="G42" s="33"/>
      <c r="H42" s="33"/>
      <c r="I42" s="3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33"/>
      <c r="E43" s="33"/>
      <c r="F43" s="33"/>
      <c r="G43" s="33"/>
      <c r="H43" s="33"/>
      <c r="I43" s="3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33"/>
      <c r="E44" s="33"/>
      <c r="F44" s="33"/>
      <c r="G44" s="33"/>
      <c r="H44" s="33"/>
      <c r="I44" s="3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33"/>
      <c r="E45" s="33"/>
      <c r="F45" s="33"/>
      <c r="G45" s="33"/>
      <c r="H45" s="33"/>
      <c r="I45" s="3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33"/>
      <c r="E46" s="33"/>
      <c r="F46" s="33"/>
      <c r="G46" s="33"/>
      <c r="H46" s="33"/>
      <c r="I46" s="3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33"/>
      <c r="E47" s="33"/>
      <c r="F47" s="33"/>
      <c r="G47" s="33"/>
      <c r="H47" s="33"/>
      <c r="I47" s="3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33"/>
      <c r="E48" s="33"/>
      <c r="F48" s="33"/>
      <c r="G48" s="33"/>
      <c r="H48" s="33"/>
      <c r="I48" s="3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33"/>
      <c r="E49" s="33"/>
      <c r="F49" s="33"/>
      <c r="G49" s="33"/>
      <c r="H49" s="33"/>
      <c r="I49" s="3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33"/>
      <c r="E50" s="33"/>
      <c r="F50" s="33"/>
      <c r="G50" s="33"/>
      <c r="H50" s="33"/>
      <c r="I50" s="3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33"/>
      <c r="E51" s="33"/>
      <c r="F51" s="33"/>
      <c r="G51" s="33"/>
      <c r="H51" s="33"/>
      <c r="I51" s="3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33"/>
      <c r="E52" s="33"/>
      <c r="F52" s="33"/>
      <c r="G52" s="33"/>
      <c r="H52" s="33"/>
      <c r="I52" s="3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1"/>
      <c r="D54" s="41"/>
      <c r="E54" s="15"/>
      <c r="H54" s="47" t="s">
        <v>19</v>
      </c>
      <c r="I54" s="47"/>
      <c r="J54" s="21">
        <f>COUNTIF(J9:J53,"&gt;=70")</f>
        <v>23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1"/>
      <c r="D55" s="41"/>
      <c r="E55" s="19"/>
      <c r="H55" s="48" t="s">
        <v>20</v>
      </c>
      <c r="I55" s="48"/>
      <c r="J55" s="22">
        <f>COUNTIF(J9:J53,"&lt;70")</f>
        <v>0</v>
      </c>
      <c r="K55" s="22">
        <f t="shared" ref="K55:Q55" si="5">COUNTIF(K9:K53,"&lt;70")</f>
        <v>22</v>
      </c>
      <c r="L55" s="22">
        <f t="shared" si="5"/>
        <v>22</v>
      </c>
      <c r="M55" s="22">
        <f t="shared" si="5"/>
        <v>22</v>
      </c>
      <c r="N55" s="22">
        <f t="shared" si="5"/>
        <v>22</v>
      </c>
      <c r="O55" s="22">
        <f t="shared" si="5"/>
        <v>22</v>
      </c>
      <c r="P55" s="22">
        <f t="shared" si="5"/>
        <v>22</v>
      </c>
      <c r="Q55" s="22">
        <f t="shared" si="5"/>
        <v>45</v>
      </c>
    </row>
    <row r="56" spans="2:17" x14ac:dyDescent="0.35">
      <c r="C56" s="41"/>
      <c r="D56" s="41"/>
      <c r="E56" s="41"/>
      <c r="H56" s="48" t="s">
        <v>21</v>
      </c>
      <c r="I56" s="48"/>
      <c r="J56" s="22">
        <f>COUNT(J9:J53)</f>
        <v>23</v>
      </c>
      <c r="K56" s="22">
        <f t="shared" ref="K56:Q56" si="6">COUNT(K9:K53)</f>
        <v>22</v>
      </c>
      <c r="L56" s="22">
        <f t="shared" si="6"/>
        <v>22</v>
      </c>
      <c r="M56" s="22">
        <f t="shared" si="6"/>
        <v>22</v>
      </c>
      <c r="N56" s="22">
        <f t="shared" si="6"/>
        <v>22</v>
      </c>
      <c r="O56" s="22">
        <f t="shared" si="6"/>
        <v>22</v>
      </c>
      <c r="P56" s="22">
        <f t="shared" si="6"/>
        <v>22</v>
      </c>
      <c r="Q56" s="22">
        <f t="shared" si="6"/>
        <v>45</v>
      </c>
    </row>
    <row r="57" spans="2:17" x14ac:dyDescent="0.35">
      <c r="C57" s="41"/>
      <c r="D57" s="41"/>
      <c r="E57" s="15"/>
      <c r="F57" s="11"/>
      <c r="H57" s="49" t="s">
        <v>16</v>
      </c>
      <c r="I57" s="49"/>
      <c r="J57" s="23">
        <f>J54/J56</f>
        <v>1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41"/>
      <c r="D58" s="41"/>
      <c r="E58" s="15"/>
      <c r="F58" s="11"/>
      <c r="H58" s="49" t="s">
        <v>17</v>
      </c>
      <c r="I58" s="49"/>
      <c r="J58" s="23">
        <f>J55/J56</f>
        <v>0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41"/>
      <c r="D59" s="4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0" t="s">
        <v>18</v>
      </c>
      <c r="K62" s="40"/>
      <c r="L62" s="40"/>
      <c r="M62" s="40"/>
      <c r="N62" s="40"/>
      <c r="O62" s="40"/>
      <c r="P62" s="4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7" zoomScale="118" zoomScaleNormal="118" workbookViewId="0">
      <selection activeCell="L26" sqref="L2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8"/>
      <c r="R3" s="18"/>
    </row>
    <row r="4" spans="2:18" x14ac:dyDescent="0.35">
      <c r="C4" t="s">
        <v>0</v>
      </c>
      <c r="D4" s="50" t="s">
        <v>145</v>
      </c>
      <c r="E4" s="50"/>
      <c r="F4" s="50"/>
      <c r="G4" s="50"/>
      <c r="I4" t="s">
        <v>1</v>
      </c>
      <c r="J4" s="37" t="s">
        <v>100</v>
      </c>
      <c r="K4" s="37"/>
      <c r="M4" t="s">
        <v>2</v>
      </c>
      <c r="N4" s="51" t="s">
        <v>157</v>
      </c>
      <c r="O4" s="51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7" t="s">
        <v>74</v>
      </c>
      <c r="E6" s="37"/>
      <c r="F6" s="37"/>
      <c r="G6" s="37"/>
      <c r="I6" s="39" t="s">
        <v>22</v>
      </c>
      <c r="J6" s="39"/>
      <c r="K6" s="34" t="s">
        <v>101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16" t="s">
        <v>102</v>
      </c>
      <c r="D9" s="36" t="s">
        <v>103</v>
      </c>
      <c r="E9" s="36"/>
      <c r="F9" s="36"/>
      <c r="G9" s="36"/>
      <c r="H9" s="36"/>
      <c r="I9" s="36"/>
      <c r="J9" s="17">
        <v>90</v>
      </c>
      <c r="K9" s="17">
        <v>90</v>
      </c>
      <c r="L9" s="17">
        <v>90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38.571428571428569</v>
      </c>
    </row>
    <row r="10" spans="2:18" x14ac:dyDescent="0.35">
      <c r="B10" s="16">
        <f>B9+1</f>
        <v>2</v>
      </c>
      <c r="C10" s="16" t="s">
        <v>104</v>
      </c>
      <c r="D10" s="36" t="s">
        <v>146</v>
      </c>
      <c r="E10" s="36"/>
      <c r="F10" s="36"/>
      <c r="G10" s="36"/>
      <c r="H10" s="36"/>
      <c r="I10" s="36"/>
      <c r="J10" s="17">
        <v>90</v>
      </c>
      <c r="K10" s="17">
        <v>100</v>
      </c>
      <c r="L10" s="17">
        <v>90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40</v>
      </c>
    </row>
    <row r="11" spans="2:18" x14ac:dyDescent="0.35">
      <c r="B11" s="16">
        <f t="shared" ref="B11:B53" si="1">B10+1</f>
        <v>3</v>
      </c>
      <c r="C11" s="16" t="s">
        <v>106</v>
      </c>
      <c r="D11" s="36" t="s">
        <v>107</v>
      </c>
      <c r="E11" s="36"/>
      <c r="F11" s="36"/>
      <c r="G11" s="36"/>
      <c r="H11" s="36"/>
      <c r="I11" s="36"/>
      <c r="J11" s="17">
        <v>70</v>
      </c>
      <c r="K11" s="17">
        <v>70</v>
      </c>
      <c r="L11" s="17">
        <v>80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31.428571428571427</v>
      </c>
    </row>
    <row r="12" spans="2:18" x14ac:dyDescent="0.35">
      <c r="B12" s="16">
        <f t="shared" si="1"/>
        <v>4</v>
      </c>
      <c r="C12" s="16" t="s">
        <v>108</v>
      </c>
      <c r="D12" s="36" t="s">
        <v>109</v>
      </c>
      <c r="E12" s="36"/>
      <c r="F12" s="36"/>
      <c r="G12" s="36"/>
      <c r="H12" s="36"/>
      <c r="I12" s="36"/>
      <c r="J12" s="17">
        <v>80</v>
      </c>
      <c r="K12" s="17">
        <v>70</v>
      </c>
      <c r="L12" s="17">
        <v>70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31.428571428571427</v>
      </c>
    </row>
    <row r="13" spans="2:18" x14ac:dyDescent="0.35">
      <c r="B13" s="16">
        <f t="shared" si="1"/>
        <v>5</v>
      </c>
      <c r="C13" s="16" t="s">
        <v>111</v>
      </c>
      <c r="D13" s="36" t="s">
        <v>112</v>
      </c>
      <c r="E13" s="36"/>
      <c r="F13" s="36"/>
      <c r="G13" s="36"/>
      <c r="H13" s="36"/>
      <c r="I13" s="36"/>
      <c r="J13" s="17">
        <v>100</v>
      </c>
      <c r="K13" s="17">
        <v>100</v>
      </c>
      <c r="L13" s="17">
        <v>100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42.857142857142854</v>
      </c>
    </row>
    <row r="14" spans="2:18" x14ac:dyDescent="0.35">
      <c r="B14" s="16">
        <f t="shared" si="1"/>
        <v>6</v>
      </c>
      <c r="C14" s="16" t="s">
        <v>115</v>
      </c>
      <c r="D14" s="36" t="s">
        <v>116</v>
      </c>
      <c r="E14" s="36"/>
      <c r="F14" s="36"/>
      <c r="G14" s="36"/>
      <c r="H14" s="36"/>
      <c r="I14" s="36"/>
      <c r="J14" s="17">
        <v>90</v>
      </c>
      <c r="K14" s="17">
        <v>90</v>
      </c>
      <c r="L14" s="17">
        <v>90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38.571428571428569</v>
      </c>
    </row>
    <row r="15" spans="2:18" x14ac:dyDescent="0.35">
      <c r="B15" s="16">
        <f t="shared" si="1"/>
        <v>7</v>
      </c>
      <c r="C15" s="16" t="s">
        <v>117</v>
      </c>
      <c r="D15" s="36" t="s">
        <v>118</v>
      </c>
      <c r="E15" s="36"/>
      <c r="F15" s="36"/>
      <c r="G15" s="36"/>
      <c r="H15" s="36"/>
      <c r="I15" s="36"/>
      <c r="J15" s="17">
        <v>80</v>
      </c>
      <c r="K15" s="17">
        <v>90</v>
      </c>
      <c r="L15" s="17">
        <v>90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37.142857142857146</v>
      </c>
    </row>
    <row r="16" spans="2:18" x14ac:dyDescent="0.35">
      <c r="B16" s="16">
        <f t="shared" si="1"/>
        <v>8</v>
      </c>
      <c r="C16" s="16" t="s">
        <v>119</v>
      </c>
      <c r="D16" s="36" t="s">
        <v>120</v>
      </c>
      <c r="E16" s="36"/>
      <c r="F16" s="36"/>
      <c r="G16" s="36"/>
      <c r="H16" s="36"/>
      <c r="I16" s="36"/>
      <c r="J16" s="17">
        <v>90</v>
      </c>
      <c r="K16" s="17">
        <v>90</v>
      </c>
      <c r="L16" s="17">
        <v>90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38.571428571428569</v>
      </c>
    </row>
    <row r="17" spans="2:17" x14ac:dyDescent="0.35">
      <c r="B17" s="16">
        <f t="shared" si="1"/>
        <v>9</v>
      </c>
      <c r="C17" s="16" t="s">
        <v>70</v>
      </c>
      <c r="D17" s="36" t="s">
        <v>67</v>
      </c>
      <c r="E17" s="36"/>
      <c r="F17" s="36"/>
      <c r="G17" s="36"/>
      <c r="H17" s="36"/>
      <c r="I17" s="36"/>
      <c r="J17" s="17">
        <v>80</v>
      </c>
      <c r="K17" s="17">
        <v>80</v>
      </c>
      <c r="L17" s="17">
        <v>80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34.285714285714285</v>
      </c>
    </row>
    <row r="18" spans="2:17" x14ac:dyDescent="0.35">
      <c r="B18" s="16">
        <f t="shared" si="1"/>
        <v>10</v>
      </c>
      <c r="C18" s="16" t="s">
        <v>147</v>
      </c>
      <c r="D18" s="36" t="s">
        <v>148</v>
      </c>
      <c r="E18" s="36"/>
      <c r="F18" s="36"/>
      <c r="G18" s="36"/>
      <c r="H18" s="36"/>
      <c r="I18" s="36"/>
      <c r="J18" s="17">
        <v>80</v>
      </c>
      <c r="K18" s="17">
        <v>80</v>
      </c>
      <c r="L18" s="17">
        <v>80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34.285714285714285</v>
      </c>
    </row>
    <row r="19" spans="2:17" x14ac:dyDescent="0.35">
      <c r="B19" s="16">
        <f t="shared" si="1"/>
        <v>11</v>
      </c>
      <c r="C19" s="16" t="s">
        <v>121</v>
      </c>
      <c r="D19" s="36" t="s">
        <v>122</v>
      </c>
      <c r="E19" s="36"/>
      <c r="F19" s="36"/>
      <c r="G19" s="36"/>
      <c r="H19" s="36"/>
      <c r="I19" s="36"/>
      <c r="J19" s="17">
        <v>90</v>
      </c>
      <c r="K19" s="17">
        <v>80</v>
      </c>
      <c r="L19" s="17">
        <v>80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35.714285714285715</v>
      </c>
    </row>
    <row r="20" spans="2:17" x14ac:dyDescent="0.35">
      <c r="B20" s="16">
        <f t="shared" si="1"/>
        <v>12</v>
      </c>
      <c r="C20" s="16" t="s">
        <v>123</v>
      </c>
      <c r="D20" s="36" t="s">
        <v>124</v>
      </c>
      <c r="E20" s="36"/>
      <c r="F20" s="36"/>
      <c r="G20" s="36"/>
      <c r="H20" s="36"/>
      <c r="I20" s="36"/>
      <c r="J20" s="17">
        <v>80</v>
      </c>
      <c r="K20" s="17">
        <v>90</v>
      </c>
      <c r="L20" s="17">
        <v>80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35.714285714285715</v>
      </c>
    </row>
    <row r="21" spans="2:17" x14ac:dyDescent="0.35">
      <c r="B21" s="16">
        <f t="shared" si="1"/>
        <v>13</v>
      </c>
      <c r="C21" s="16" t="s">
        <v>125</v>
      </c>
      <c r="D21" s="36" t="s">
        <v>126</v>
      </c>
      <c r="E21" s="36"/>
      <c r="F21" s="36"/>
      <c r="G21" s="36"/>
      <c r="H21" s="36"/>
      <c r="I21" s="36"/>
      <c r="J21" s="17">
        <v>90</v>
      </c>
      <c r="K21" s="17">
        <v>90</v>
      </c>
      <c r="L21" s="17">
        <v>90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38.571428571428569</v>
      </c>
    </row>
    <row r="22" spans="2:17" x14ac:dyDescent="0.35">
      <c r="B22" s="16">
        <f t="shared" si="1"/>
        <v>14</v>
      </c>
      <c r="C22" s="16" t="s">
        <v>71</v>
      </c>
      <c r="D22" s="36" t="s">
        <v>68</v>
      </c>
      <c r="E22" s="36"/>
      <c r="F22" s="36"/>
      <c r="G22" s="36"/>
      <c r="H22" s="36"/>
      <c r="I22" s="36"/>
      <c r="J22" s="17">
        <v>90</v>
      </c>
      <c r="K22" s="17">
        <v>90</v>
      </c>
      <c r="L22" s="17">
        <v>90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38.571428571428569</v>
      </c>
    </row>
    <row r="23" spans="2:17" x14ac:dyDescent="0.35">
      <c r="B23" s="16">
        <f t="shared" si="1"/>
        <v>15</v>
      </c>
      <c r="C23" s="16" t="s">
        <v>127</v>
      </c>
      <c r="D23" s="36" t="s">
        <v>128</v>
      </c>
      <c r="E23" s="36"/>
      <c r="F23" s="36"/>
      <c r="G23" s="36"/>
      <c r="H23" s="36"/>
      <c r="I23" s="36"/>
      <c r="J23" s="17">
        <v>90</v>
      </c>
      <c r="K23" s="17">
        <v>90</v>
      </c>
      <c r="L23" s="17">
        <v>90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38.571428571428569</v>
      </c>
    </row>
    <row r="24" spans="2:17" x14ac:dyDescent="0.35">
      <c r="B24" s="16">
        <f t="shared" si="1"/>
        <v>16</v>
      </c>
      <c r="C24" s="16" t="s">
        <v>129</v>
      </c>
      <c r="D24" s="36" t="s">
        <v>130</v>
      </c>
      <c r="E24" s="36"/>
      <c r="F24" s="36"/>
      <c r="G24" s="36"/>
      <c r="H24" s="36"/>
      <c r="I24" s="36"/>
      <c r="J24" s="17">
        <v>90</v>
      </c>
      <c r="K24" s="17">
        <v>80</v>
      </c>
      <c r="L24" s="17">
        <v>80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35.714285714285715</v>
      </c>
    </row>
    <row r="25" spans="2:17" x14ac:dyDescent="0.35">
      <c r="B25" s="16">
        <f t="shared" si="1"/>
        <v>17</v>
      </c>
      <c r="C25" s="16" t="s">
        <v>131</v>
      </c>
      <c r="D25" s="36" t="s">
        <v>132</v>
      </c>
      <c r="E25" s="36"/>
      <c r="F25" s="36"/>
      <c r="G25" s="36"/>
      <c r="H25" s="36"/>
      <c r="I25" s="36"/>
      <c r="J25" s="17">
        <v>100</v>
      </c>
      <c r="K25" s="17">
        <v>100</v>
      </c>
      <c r="L25" s="17">
        <v>90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41.428571428571431</v>
      </c>
    </row>
    <row r="26" spans="2:17" x14ac:dyDescent="0.35">
      <c r="B26" s="16">
        <f t="shared" si="1"/>
        <v>18</v>
      </c>
      <c r="C26" s="16" t="s">
        <v>78</v>
      </c>
      <c r="D26" s="36" t="s">
        <v>149</v>
      </c>
      <c r="E26" s="36"/>
      <c r="F26" s="36"/>
      <c r="G26" s="36"/>
      <c r="H26" s="36"/>
      <c r="I26" s="36"/>
      <c r="J26" s="17">
        <v>70</v>
      </c>
      <c r="K26" s="17">
        <v>70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20</v>
      </c>
    </row>
    <row r="27" spans="2:17" x14ac:dyDescent="0.35">
      <c r="B27" s="16">
        <f t="shared" si="1"/>
        <v>19</v>
      </c>
      <c r="C27" s="16" t="s">
        <v>150</v>
      </c>
      <c r="D27" s="36" t="s">
        <v>151</v>
      </c>
      <c r="E27" s="36"/>
      <c r="F27" s="36"/>
      <c r="G27" s="36"/>
      <c r="H27" s="36"/>
      <c r="I27" s="36"/>
      <c r="J27" s="17">
        <v>100</v>
      </c>
      <c r="K27" s="17">
        <v>90</v>
      </c>
      <c r="L27" s="17">
        <v>80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38.571428571428569</v>
      </c>
    </row>
    <row r="28" spans="2:17" x14ac:dyDescent="0.35">
      <c r="B28" s="16">
        <f t="shared" si="1"/>
        <v>20</v>
      </c>
      <c r="C28" s="16" t="s">
        <v>133</v>
      </c>
      <c r="D28" s="36" t="s">
        <v>134</v>
      </c>
      <c r="E28" s="36"/>
      <c r="F28" s="36"/>
      <c r="G28" s="36"/>
      <c r="H28" s="36"/>
      <c r="I28" s="36"/>
      <c r="J28" s="17">
        <v>90</v>
      </c>
      <c r="K28" s="17">
        <v>90</v>
      </c>
      <c r="L28" s="17">
        <v>90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38.571428571428569</v>
      </c>
    </row>
    <row r="29" spans="2:17" x14ac:dyDescent="0.35">
      <c r="B29" s="16">
        <f t="shared" si="1"/>
        <v>21</v>
      </c>
      <c r="C29" s="16" t="s">
        <v>135</v>
      </c>
      <c r="D29" s="36" t="s">
        <v>136</v>
      </c>
      <c r="E29" s="36"/>
      <c r="F29" s="36"/>
      <c r="G29" s="36"/>
      <c r="H29" s="36"/>
      <c r="I29" s="36"/>
      <c r="J29" s="17">
        <v>80</v>
      </c>
      <c r="K29" s="17">
        <v>90</v>
      </c>
      <c r="L29" s="17">
        <v>80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35.714285714285715</v>
      </c>
    </row>
    <row r="30" spans="2:17" x14ac:dyDescent="0.35">
      <c r="B30" s="16">
        <f t="shared" si="1"/>
        <v>22</v>
      </c>
      <c r="C30" s="16" t="s">
        <v>137</v>
      </c>
      <c r="D30" s="36" t="s">
        <v>138</v>
      </c>
      <c r="E30" s="36"/>
      <c r="F30" s="36"/>
      <c r="G30" s="36"/>
      <c r="H30" s="36"/>
      <c r="I30" s="36"/>
      <c r="J30" s="17">
        <v>80</v>
      </c>
      <c r="K30" s="17">
        <v>90</v>
      </c>
      <c r="L30" s="17">
        <v>80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35.714285714285715</v>
      </c>
    </row>
    <row r="31" spans="2:17" x14ac:dyDescent="0.35">
      <c r="B31" s="16">
        <f t="shared" si="1"/>
        <v>23</v>
      </c>
      <c r="C31" s="16" t="s">
        <v>139</v>
      </c>
      <c r="D31" s="36" t="s">
        <v>140</v>
      </c>
      <c r="E31" s="36"/>
      <c r="F31" s="36"/>
      <c r="G31" s="36"/>
      <c r="H31" s="36"/>
      <c r="I31" s="36"/>
      <c r="J31" s="17">
        <v>90</v>
      </c>
      <c r="K31" s="17">
        <v>90</v>
      </c>
      <c r="L31" s="17">
        <v>90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38.571428571428569</v>
      </c>
    </row>
    <row r="32" spans="2:17" x14ac:dyDescent="0.35">
      <c r="B32" s="16">
        <f t="shared" si="1"/>
        <v>24</v>
      </c>
      <c r="C32" s="16" t="s">
        <v>141</v>
      </c>
      <c r="D32" s="36" t="s">
        <v>142</v>
      </c>
      <c r="E32" s="36"/>
      <c r="F32" s="36"/>
      <c r="G32" s="36"/>
      <c r="H32" s="36"/>
      <c r="I32" s="36"/>
      <c r="J32" s="17">
        <v>80</v>
      </c>
      <c r="K32" s="17">
        <v>100</v>
      </c>
      <c r="L32" s="17">
        <v>100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40</v>
      </c>
    </row>
    <row r="33" spans="2:17" x14ac:dyDescent="0.35">
      <c r="B33" s="16">
        <f t="shared" si="1"/>
        <v>25</v>
      </c>
      <c r="C33" s="16" t="s">
        <v>143</v>
      </c>
      <c r="D33" s="36" t="s">
        <v>144</v>
      </c>
      <c r="E33" s="36"/>
      <c r="F33" s="36"/>
      <c r="G33" s="36"/>
      <c r="H33" s="36"/>
      <c r="I33" s="36"/>
      <c r="J33" s="17">
        <v>80</v>
      </c>
      <c r="K33" s="17">
        <v>80</v>
      </c>
      <c r="L33" s="17">
        <v>90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35.714285714285715</v>
      </c>
    </row>
    <row r="34" spans="2:17" x14ac:dyDescent="0.35">
      <c r="B34" s="16">
        <f t="shared" si="1"/>
        <v>26</v>
      </c>
      <c r="C34" s="16"/>
      <c r="D34" s="33"/>
      <c r="E34" s="33"/>
      <c r="F34" s="33"/>
      <c r="G34" s="33"/>
      <c r="H34" s="33"/>
      <c r="I34" s="3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33"/>
      <c r="E35" s="33"/>
      <c r="F35" s="33"/>
      <c r="G35" s="33"/>
      <c r="H35" s="33"/>
      <c r="I35" s="3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33"/>
      <c r="E36" s="33"/>
      <c r="F36" s="33"/>
      <c r="G36" s="33"/>
      <c r="H36" s="33"/>
      <c r="I36" s="3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33"/>
      <c r="E37" s="33"/>
      <c r="F37" s="33"/>
      <c r="G37" s="33"/>
      <c r="H37" s="33"/>
      <c r="I37" s="3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33"/>
      <c r="E38" s="33"/>
      <c r="F38" s="33"/>
      <c r="G38" s="33"/>
      <c r="H38" s="33"/>
      <c r="I38" s="3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33"/>
      <c r="E39" s="33"/>
      <c r="F39" s="33"/>
      <c r="G39" s="33"/>
      <c r="H39" s="33"/>
      <c r="I39" s="3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33"/>
      <c r="E40" s="33"/>
      <c r="F40" s="33"/>
      <c r="G40" s="33"/>
      <c r="H40" s="33"/>
      <c r="I40" s="3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33"/>
      <c r="E41" s="33"/>
      <c r="F41" s="33"/>
      <c r="G41" s="33"/>
      <c r="H41" s="33"/>
      <c r="I41" s="3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33"/>
      <c r="E42" s="33"/>
      <c r="F42" s="33"/>
      <c r="G42" s="33"/>
      <c r="H42" s="33"/>
      <c r="I42" s="3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33"/>
      <c r="E43" s="33"/>
      <c r="F43" s="33"/>
      <c r="G43" s="33"/>
      <c r="H43" s="33"/>
      <c r="I43" s="3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33"/>
      <c r="E44" s="33"/>
      <c r="F44" s="33"/>
      <c r="G44" s="33"/>
      <c r="H44" s="33"/>
      <c r="I44" s="3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33"/>
      <c r="E45" s="33"/>
      <c r="F45" s="33"/>
      <c r="G45" s="33"/>
      <c r="H45" s="33"/>
      <c r="I45" s="3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33"/>
      <c r="E46" s="33"/>
      <c r="F46" s="33"/>
      <c r="G46" s="33"/>
      <c r="H46" s="33"/>
      <c r="I46" s="3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33"/>
      <c r="E47" s="33"/>
      <c r="F47" s="33"/>
      <c r="G47" s="33"/>
      <c r="H47" s="33"/>
      <c r="I47" s="3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33"/>
      <c r="E48" s="33"/>
      <c r="F48" s="33"/>
      <c r="G48" s="33"/>
      <c r="H48" s="33"/>
      <c r="I48" s="3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33"/>
      <c r="E49" s="33"/>
      <c r="F49" s="33"/>
      <c r="G49" s="33"/>
      <c r="H49" s="33"/>
      <c r="I49" s="3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33"/>
      <c r="E50" s="33"/>
      <c r="F50" s="33"/>
      <c r="G50" s="33"/>
      <c r="H50" s="33"/>
      <c r="I50" s="3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33"/>
      <c r="E51" s="33"/>
      <c r="F51" s="33"/>
      <c r="G51" s="33"/>
      <c r="H51" s="33"/>
      <c r="I51" s="3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33"/>
      <c r="E52" s="33"/>
      <c r="F52" s="33"/>
      <c r="G52" s="33"/>
      <c r="H52" s="33"/>
      <c r="I52" s="3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1"/>
      <c r="D54" s="41"/>
      <c r="E54" s="15"/>
      <c r="H54" s="47" t="s">
        <v>19</v>
      </c>
      <c r="I54" s="47"/>
      <c r="J54" s="21">
        <f>COUNTIF(J9:J53,"&gt;=70")</f>
        <v>25</v>
      </c>
      <c r="K54" s="21">
        <f t="shared" ref="K54:P54" si="3">COUNTIF(K9:K53,"&gt;=70")</f>
        <v>25</v>
      </c>
      <c r="L54" s="21">
        <f t="shared" si="3"/>
        <v>24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1"/>
      <c r="D55" s="41"/>
      <c r="E55" s="19"/>
      <c r="H55" s="48" t="s">
        <v>20</v>
      </c>
      <c r="I55" s="48"/>
      <c r="J55" s="22">
        <f>COUNTIF(J9:J53,"&lt;70")</f>
        <v>0</v>
      </c>
      <c r="K55" s="22">
        <f t="shared" ref="K55:Q55" si="5">COUNTIF(K9:K53,"&lt;70")</f>
        <v>0</v>
      </c>
      <c r="L55" s="22">
        <f t="shared" si="5"/>
        <v>1</v>
      </c>
      <c r="M55" s="22">
        <f t="shared" si="5"/>
        <v>25</v>
      </c>
      <c r="N55" s="22">
        <f t="shared" si="5"/>
        <v>25</v>
      </c>
      <c r="O55" s="22">
        <f t="shared" si="5"/>
        <v>25</v>
      </c>
      <c r="P55" s="22">
        <f t="shared" si="5"/>
        <v>25</v>
      </c>
      <c r="Q55" s="22">
        <f t="shared" si="5"/>
        <v>45</v>
      </c>
    </row>
    <row r="56" spans="2:17" x14ac:dyDescent="0.35">
      <c r="C56" s="41"/>
      <c r="D56" s="41"/>
      <c r="E56" s="41"/>
      <c r="H56" s="48" t="s">
        <v>21</v>
      </c>
      <c r="I56" s="48"/>
      <c r="J56" s="22">
        <f>COUNT(J9:J53)</f>
        <v>25</v>
      </c>
      <c r="K56" s="22">
        <f t="shared" ref="K56:Q56" si="6">COUNT(K9:K53)</f>
        <v>25</v>
      </c>
      <c r="L56" s="22">
        <f t="shared" si="6"/>
        <v>25</v>
      </c>
      <c r="M56" s="22">
        <f t="shared" si="6"/>
        <v>25</v>
      </c>
      <c r="N56" s="22">
        <f t="shared" si="6"/>
        <v>25</v>
      </c>
      <c r="O56" s="22">
        <f t="shared" si="6"/>
        <v>25</v>
      </c>
      <c r="P56" s="22">
        <f t="shared" si="6"/>
        <v>25</v>
      </c>
      <c r="Q56" s="22">
        <f t="shared" si="6"/>
        <v>45</v>
      </c>
    </row>
    <row r="57" spans="2:17" x14ac:dyDescent="0.35">
      <c r="C57" s="41"/>
      <c r="D57" s="41"/>
      <c r="E57" s="15"/>
      <c r="F57" s="11"/>
      <c r="H57" s="49" t="s">
        <v>16</v>
      </c>
      <c r="I57" s="49"/>
      <c r="J57" s="23">
        <f>J54/J56</f>
        <v>1</v>
      </c>
      <c r="K57" s="24">
        <f t="shared" ref="K57:Q57" si="7">K54/K56</f>
        <v>1</v>
      </c>
      <c r="L57" s="24">
        <f t="shared" si="7"/>
        <v>0.96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41"/>
      <c r="D58" s="41"/>
      <c r="E58" s="15"/>
      <c r="F58" s="11"/>
      <c r="H58" s="49" t="s">
        <v>17</v>
      </c>
      <c r="I58" s="49"/>
      <c r="J58" s="23">
        <f>J55/J56</f>
        <v>0</v>
      </c>
      <c r="K58" s="23">
        <f t="shared" ref="K58:Q58" si="8">K55/K56</f>
        <v>0</v>
      </c>
      <c r="L58" s="24">
        <f t="shared" si="8"/>
        <v>0.04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41"/>
      <c r="D59" s="4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0" t="s">
        <v>18</v>
      </c>
      <c r="K62" s="40"/>
      <c r="L62" s="40"/>
      <c r="M62" s="40"/>
      <c r="N62" s="40"/>
      <c r="O62" s="40"/>
      <c r="P62" s="4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8"/>
      <c r="R3" s="18"/>
    </row>
    <row r="4" spans="2:18" x14ac:dyDescent="0.35">
      <c r="C4" t="s">
        <v>0</v>
      </c>
      <c r="D4" s="50" t="s">
        <v>145</v>
      </c>
      <c r="E4" s="50"/>
      <c r="F4" s="50"/>
      <c r="G4" s="50"/>
      <c r="I4" t="s">
        <v>1</v>
      </c>
      <c r="J4" s="37" t="s">
        <v>80</v>
      </c>
      <c r="K4" s="37"/>
      <c r="M4" t="s">
        <v>2</v>
      </c>
      <c r="N4" s="51" t="s">
        <v>157</v>
      </c>
      <c r="O4" s="51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7" t="s">
        <v>74</v>
      </c>
      <c r="E6" s="37"/>
      <c r="F6" s="37"/>
      <c r="G6" s="37"/>
      <c r="I6" s="39" t="s">
        <v>22</v>
      </c>
      <c r="J6" s="39"/>
      <c r="K6" s="34" t="s">
        <v>101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16" t="s">
        <v>82</v>
      </c>
      <c r="D9" s="36" t="s">
        <v>83</v>
      </c>
      <c r="E9" s="36"/>
      <c r="F9" s="36"/>
      <c r="G9" s="36"/>
      <c r="H9" s="36"/>
      <c r="I9" s="36"/>
      <c r="J9" s="17">
        <v>100</v>
      </c>
      <c r="K9" s="17">
        <v>100</v>
      </c>
      <c r="L9" s="17">
        <v>90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41.428571428571431</v>
      </c>
    </row>
    <row r="10" spans="2:18" x14ac:dyDescent="0.35">
      <c r="B10" s="16">
        <f>B9+1</f>
        <v>2</v>
      </c>
      <c r="C10" s="16" t="s">
        <v>84</v>
      </c>
      <c r="D10" s="36" t="s">
        <v>85</v>
      </c>
      <c r="E10" s="36"/>
      <c r="F10" s="36"/>
      <c r="G10" s="36"/>
      <c r="H10" s="36"/>
      <c r="I10" s="36"/>
      <c r="J10" s="17">
        <v>90</v>
      </c>
      <c r="K10" s="17">
        <v>100</v>
      </c>
      <c r="L10" s="17">
        <v>90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40</v>
      </c>
    </row>
    <row r="11" spans="2:18" x14ac:dyDescent="0.35">
      <c r="B11" s="16">
        <f t="shared" ref="B11:B53" si="1">B10+1</f>
        <v>3</v>
      </c>
      <c r="C11" s="16" t="s">
        <v>113</v>
      </c>
      <c r="D11" s="36" t="s">
        <v>114</v>
      </c>
      <c r="E11" s="36"/>
      <c r="F11" s="36"/>
      <c r="G11" s="36"/>
      <c r="H11" s="36"/>
      <c r="I11" s="36"/>
      <c r="J11" s="17">
        <v>100</v>
      </c>
      <c r="K11" s="17">
        <v>80</v>
      </c>
      <c r="L11" s="17">
        <v>80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37.142857142857146</v>
      </c>
    </row>
    <row r="12" spans="2:18" x14ac:dyDescent="0.35">
      <c r="B12" s="16">
        <f t="shared" si="1"/>
        <v>4</v>
      </c>
      <c r="C12" s="16" t="s">
        <v>69</v>
      </c>
      <c r="D12" s="36" t="s">
        <v>152</v>
      </c>
      <c r="E12" s="36"/>
      <c r="F12" s="36"/>
      <c r="G12" s="36"/>
      <c r="H12" s="36"/>
      <c r="I12" s="36"/>
      <c r="J12" s="17">
        <v>100</v>
      </c>
      <c r="K12" s="17">
        <v>100</v>
      </c>
      <c r="L12" s="17">
        <v>100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42.857142857142854</v>
      </c>
    </row>
    <row r="13" spans="2:18" x14ac:dyDescent="0.35">
      <c r="B13" s="16">
        <f t="shared" si="1"/>
        <v>5</v>
      </c>
      <c r="C13" s="16" t="s">
        <v>88</v>
      </c>
      <c r="D13" s="36" t="s">
        <v>153</v>
      </c>
      <c r="E13" s="36"/>
      <c r="F13" s="36"/>
      <c r="G13" s="36"/>
      <c r="H13" s="36"/>
      <c r="I13" s="36"/>
      <c r="J13" s="17">
        <v>90</v>
      </c>
      <c r="K13" s="17">
        <v>90</v>
      </c>
      <c r="L13" s="17">
        <v>80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37.142857142857146</v>
      </c>
    </row>
    <row r="14" spans="2:18" x14ac:dyDescent="0.35">
      <c r="B14" s="16">
        <f t="shared" si="1"/>
        <v>6</v>
      </c>
      <c r="C14" s="16" t="s">
        <v>72</v>
      </c>
      <c r="D14" s="36" t="s">
        <v>90</v>
      </c>
      <c r="E14" s="36"/>
      <c r="F14" s="36"/>
      <c r="G14" s="36"/>
      <c r="H14" s="36"/>
      <c r="I14" s="36"/>
      <c r="J14" s="17">
        <v>90</v>
      </c>
      <c r="K14" s="17">
        <v>90</v>
      </c>
      <c r="L14" s="17">
        <v>80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37.142857142857146</v>
      </c>
    </row>
    <row r="15" spans="2:18" x14ac:dyDescent="0.35">
      <c r="B15" s="16">
        <f t="shared" si="1"/>
        <v>7</v>
      </c>
      <c r="C15" s="16" t="s">
        <v>73</v>
      </c>
      <c r="D15" s="36" t="s">
        <v>76</v>
      </c>
      <c r="E15" s="36"/>
      <c r="F15" s="36"/>
      <c r="G15" s="36"/>
      <c r="H15" s="36"/>
      <c r="I15" s="36"/>
      <c r="J15" s="17">
        <v>80</v>
      </c>
      <c r="K15" s="17">
        <v>80</v>
      </c>
      <c r="L15" s="17">
        <v>80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34.285714285714285</v>
      </c>
    </row>
    <row r="16" spans="2:18" x14ac:dyDescent="0.35">
      <c r="B16" s="16">
        <f t="shared" si="1"/>
        <v>8</v>
      </c>
      <c r="C16" s="16" t="s">
        <v>91</v>
      </c>
      <c r="D16" s="36" t="s">
        <v>92</v>
      </c>
      <c r="E16" s="36"/>
      <c r="F16" s="36"/>
      <c r="G16" s="36"/>
      <c r="H16" s="36"/>
      <c r="I16" s="36"/>
      <c r="J16" s="17">
        <v>80</v>
      </c>
      <c r="K16" s="17">
        <v>90</v>
      </c>
      <c r="L16" s="17">
        <v>80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35.714285714285715</v>
      </c>
    </row>
    <row r="17" spans="2:17" x14ac:dyDescent="0.35">
      <c r="B17" s="16">
        <f t="shared" si="1"/>
        <v>9</v>
      </c>
      <c r="C17" s="16" t="s">
        <v>154</v>
      </c>
      <c r="D17" s="36" t="s">
        <v>94</v>
      </c>
      <c r="E17" s="36"/>
      <c r="F17" s="36"/>
      <c r="G17" s="36"/>
      <c r="H17" s="36"/>
      <c r="I17" s="36"/>
      <c r="J17" s="17">
        <v>90</v>
      </c>
      <c r="K17" s="17">
        <v>90</v>
      </c>
      <c r="L17" s="17">
        <v>80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37.142857142857146</v>
      </c>
    </row>
    <row r="18" spans="2:17" x14ac:dyDescent="0.35">
      <c r="B18" s="16">
        <f t="shared" si="1"/>
        <v>10</v>
      </c>
      <c r="C18" s="16" t="s">
        <v>95</v>
      </c>
      <c r="D18" s="36" t="s">
        <v>96</v>
      </c>
      <c r="E18" s="36"/>
      <c r="F18" s="36"/>
      <c r="G18" s="36"/>
      <c r="H18" s="36"/>
      <c r="I18" s="36"/>
      <c r="J18" s="17">
        <v>90</v>
      </c>
      <c r="K18" s="17">
        <v>100</v>
      </c>
      <c r="L18" s="17">
        <v>80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38.571428571428569</v>
      </c>
    </row>
    <row r="19" spans="2:17" x14ac:dyDescent="0.35">
      <c r="B19" s="16">
        <f t="shared" si="1"/>
        <v>11</v>
      </c>
      <c r="C19" s="16" t="s">
        <v>97</v>
      </c>
      <c r="D19" s="36" t="s">
        <v>98</v>
      </c>
      <c r="E19" s="36"/>
      <c r="F19" s="36"/>
      <c r="G19" s="36"/>
      <c r="H19" s="36"/>
      <c r="I19" s="36"/>
      <c r="J19" s="17">
        <v>100</v>
      </c>
      <c r="K19" s="17">
        <v>100</v>
      </c>
      <c r="L19" s="17">
        <v>90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41.428571428571431</v>
      </c>
    </row>
    <row r="20" spans="2:17" x14ac:dyDescent="0.35">
      <c r="B20" s="16">
        <f t="shared" si="1"/>
        <v>12</v>
      </c>
      <c r="C20" s="16"/>
      <c r="D20" s="33"/>
      <c r="E20" s="33"/>
      <c r="F20" s="33"/>
      <c r="G20" s="33"/>
      <c r="H20" s="33"/>
      <c r="I20" s="33"/>
      <c r="J20" s="17"/>
      <c r="K20" s="17"/>
      <c r="L20" s="17"/>
      <c r="M20" s="17"/>
      <c r="N20" s="17"/>
      <c r="O20" s="17"/>
      <c r="P20" s="17"/>
      <c r="Q20" s="13">
        <f t="shared" si="0"/>
        <v>0</v>
      </c>
    </row>
    <row r="21" spans="2:17" x14ac:dyDescent="0.35">
      <c r="B21" s="16">
        <f t="shared" si="1"/>
        <v>13</v>
      </c>
      <c r="C21" s="16"/>
      <c r="D21" s="33"/>
      <c r="E21" s="33"/>
      <c r="F21" s="33"/>
      <c r="G21" s="33"/>
      <c r="H21" s="33"/>
      <c r="I21" s="33"/>
      <c r="J21" s="17"/>
      <c r="K21" s="17"/>
      <c r="L21" s="17"/>
      <c r="M21" s="17"/>
      <c r="N21" s="17"/>
      <c r="O21" s="17"/>
      <c r="P21" s="17"/>
      <c r="Q21" s="13">
        <f t="shared" si="0"/>
        <v>0</v>
      </c>
    </row>
    <row r="22" spans="2:17" x14ac:dyDescent="0.35">
      <c r="B22" s="16">
        <f t="shared" si="1"/>
        <v>14</v>
      </c>
      <c r="C22" s="16"/>
      <c r="D22" s="33"/>
      <c r="E22" s="33"/>
      <c r="F22" s="33"/>
      <c r="G22" s="33"/>
      <c r="H22" s="33"/>
      <c r="I22" s="33"/>
      <c r="J22" s="17"/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35">
      <c r="B23" s="16">
        <f t="shared" si="1"/>
        <v>15</v>
      </c>
      <c r="C23" s="16"/>
      <c r="D23" s="33"/>
      <c r="E23" s="33"/>
      <c r="F23" s="33"/>
      <c r="G23" s="33"/>
      <c r="H23" s="33"/>
      <c r="I23" s="33"/>
      <c r="J23" s="17"/>
      <c r="K23" s="17"/>
      <c r="L23" s="17"/>
      <c r="M23" s="17"/>
      <c r="N23" s="17"/>
      <c r="O23" s="17"/>
      <c r="P23" s="17"/>
      <c r="Q23" s="13">
        <f t="shared" si="0"/>
        <v>0</v>
      </c>
    </row>
    <row r="24" spans="2:17" x14ac:dyDescent="0.35">
      <c r="B24" s="16">
        <f t="shared" si="1"/>
        <v>16</v>
      </c>
      <c r="C24" s="16"/>
      <c r="D24" s="33"/>
      <c r="E24" s="33"/>
      <c r="F24" s="33"/>
      <c r="G24" s="33"/>
      <c r="H24" s="33"/>
      <c r="I24" s="33"/>
      <c r="J24" s="17"/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35">
      <c r="B25" s="16">
        <f t="shared" si="1"/>
        <v>17</v>
      </c>
      <c r="C25" s="16"/>
      <c r="D25" s="33"/>
      <c r="E25" s="33"/>
      <c r="F25" s="33"/>
      <c r="G25" s="33"/>
      <c r="H25" s="33"/>
      <c r="I25" s="33"/>
      <c r="J25" s="17"/>
      <c r="K25" s="17"/>
      <c r="L25" s="17"/>
      <c r="M25" s="17"/>
      <c r="N25" s="17"/>
      <c r="O25" s="17"/>
      <c r="P25" s="17"/>
      <c r="Q25" s="13">
        <f t="shared" si="0"/>
        <v>0</v>
      </c>
    </row>
    <row r="26" spans="2:17" x14ac:dyDescent="0.35">
      <c r="B26" s="16">
        <f t="shared" si="1"/>
        <v>18</v>
      </c>
      <c r="C26" s="16"/>
      <c r="D26" s="33"/>
      <c r="E26" s="33"/>
      <c r="F26" s="33"/>
      <c r="G26" s="33"/>
      <c r="H26" s="33"/>
      <c r="I26" s="33"/>
      <c r="J26" s="17"/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35">
      <c r="B27" s="16">
        <f t="shared" si="1"/>
        <v>19</v>
      </c>
      <c r="C27" s="16"/>
      <c r="D27" s="33"/>
      <c r="E27" s="33"/>
      <c r="F27" s="33"/>
      <c r="G27" s="33"/>
      <c r="H27" s="33"/>
      <c r="I27" s="33"/>
      <c r="J27" s="17"/>
      <c r="K27" s="17"/>
      <c r="L27" s="17"/>
      <c r="M27" s="17"/>
      <c r="N27" s="17"/>
      <c r="O27" s="17"/>
      <c r="P27" s="17"/>
      <c r="Q27" s="13">
        <f t="shared" si="0"/>
        <v>0</v>
      </c>
    </row>
    <row r="28" spans="2:17" x14ac:dyDescent="0.35">
      <c r="B28" s="16">
        <f t="shared" si="1"/>
        <v>20</v>
      </c>
      <c r="C28" s="16"/>
      <c r="D28" s="33"/>
      <c r="E28" s="33"/>
      <c r="F28" s="33"/>
      <c r="G28" s="33"/>
      <c r="H28" s="33"/>
      <c r="I28" s="33"/>
      <c r="J28" s="17"/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35">
      <c r="B29" s="16">
        <f t="shared" si="1"/>
        <v>21</v>
      </c>
      <c r="C29" s="16"/>
      <c r="D29" s="33"/>
      <c r="E29" s="33"/>
      <c r="F29" s="33"/>
      <c r="G29" s="33"/>
      <c r="H29" s="33"/>
      <c r="I29" s="33"/>
      <c r="J29" s="17"/>
      <c r="K29" s="17"/>
      <c r="L29" s="17"/>
      <c r="M29" s="17"/>
      <c r="N29" s="17"/>
      <c r="O29" s="17"/>
      <c r="P29" s="17"/>
      <c r="Q29" s="13">
        <f t="shared" si="0"/>
        <v>0</v>
      </c>
    </row>
    <row r="30" spans="2:17" x14ac:dyDescent="0.35">
      <c r="B30" s="16">
        <f t="shared" si="1"/>
        <v>22</v>
      </c>
      <c r="C30" s="16"/>
      <c r="D30" s="33"/>
      <c r="E30" s="33"/>
      <c r="F30" s="33"/>
      <c r="G30" s="33"/>
      <c r="H30" s="33"/>
      <c r="I30" s="33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35">
      <c r="B31" s="16">
        <f t="shared" si="1"/>
        <v>23</v>
      </c>
      <c r="C31" s="16"/>
      <c r="D31" s="33"/>
      <c r="E31" s="33"/>
      <c r="F31" s="33"/>
      <c r="G31" s="33"/>
      <c r="H31" s="33"/>
      <c r="I31" s="33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35">
      <c r="B32" s="16">
        <f t="shared" si="1"/>
        <v>24</v>
      </c>
      <c r="C32" s="16"/>
      <c r="D32" s="33"/>
      <c r="E32" s="33"/>
      <c r="F32" s="33"/>
      <c r="G32" s="33"/>
      <c r="H32" s="33"/>
      <c r="I32" s="33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33"/>
      <c r="E33" s="33"/>
      <c r="F33" s="33"/>
      <c r="G33" s="33"/>
      <c r="H33" s="33"/>
      <c r="I33" s="33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33"/>
      <c r="E34" s="33"/>
      <c r="F34" s="33"/>
      <c r="G34" s="33"/>
      <c r="H34" s="33"/>
      <c r="I34" s="3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33"/>
      <c r="E35" s="33"/>
      <c r="F35" s="33"/>
      <c r="G35" s="33"/>
      <c r="H35" s="33"/>
      <c r="I35" s="3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33"/>
      <c r="E36" s="33"/>
      <c r="F36" s="33"/>
      <c r="G36" s="33"/>
      <c r="H36" s="33"/>
      <c r="I36" s="3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33"/>
      <c r="E37" s="33"/>
      <c r="F37" s="33"/>
      <c r="G37" s="33"/>
      <c r="H37" s="33"/>
      <c r="I37" s="3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33"/>
      <c r="E38" s="33"/>
      <c r="F38" s="33"/>
      <c r="G38" s="33"/>
      <c r="H38" s="33"/>
      <c r="I38" s="3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33"/>
      <c r="E39" s="33"/>
      <c r="F39" s="33"/>
      <c r="G39" s="33"/>
      <c r="H39" s="33"/>
      <c r="I39" s="3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33"/>
      <c r="E40" s="33"/>
      <c r="F40" s="33"/>
      <c r="G40" s="33"/>
      <c r="H40" s="33"/>
      <c r="I40" s="3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33"/>
      <c r="E41" s="33"/>
      <c r="F41" s="33"/>
      <c r="G41" s="33"/>
      <c r="H41" s="33"/>
      <c r="I41" s="3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33"/>
      <c r="E42" s="33"/>
      <c r="F42" s="33"/>
      <c r="G42" s="33"/>
      <c r="H42" s="33"/>
      <c r="I42" s="3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33"/>
      <c r="E43" s="33"/>
      <c r="F43" s="33"/>
      <c r="G43" s="33"/>
      <c r="H43" s="33"/>
      <c r="I43" s="3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33"/>
      <c r="E44" s="33"/>
      <c r="F44" s="33"/>
      <c r="G44" s="33"/>
      <c r="H44" s="33"/>
      <c r="I44" s="3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33"/>
      <c r="E45" s="33"/>
      <c r="F45" s="33"/>
      <c r="G45" s="33"/>
      <c r="H45" s="33"/>
      <c r="I45" s="3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33"/>
      <c r="E46" s="33"/>
      <c r="F46" s="33"/>
      <c r="G46" s="33"/>
      <c r="H46" s="33"/>
      <c r="I46" s="3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33"/>
      <c r="E47" s="33"/>
      <c r="F47" s="33"/>
      <c r="G47" s="33"/>
      <c r="H47" s="33"/>
      <c r="I47" s="3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33"/>
      <c r="E48" s="33"/>
      <c r="F48" s="33"/>
      <c r="G48" s="33"/>
      <c r="H48" s="33"/>
      <c r="I48" s="3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33"/>
      <c r="E49" s="33"/>
      <c r="F49" s="33"/>
      <c r="G49" s="33"/>
      <c r="H49" s="33"/>
      <c r="I49" s="3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33"/>
      <c r="E50" s="33"/>
      <c r="F50" s="33"/>
      <c r="G50" s="33"/>
      <c r="H50" s="33"/>
      <c r="I50" s="3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33"/>
      <c r="E51" s="33"/>
      <c r="F51" s="33"/>
      <c r="G51" s="33"/>
      <c r="H51" s="33"/>
      <c r="I51" s="3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33"/>
      <c r="E52" s="33"/>
      <c r="F52" s="33"/>
      <c r="G52" s="33"/>
      <c r="H52" s="33"/>
      <c r="I52" s="3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1"/>
      <c r="D54" s="41"/>
      <c r="E54" s="15"/>
      <c r="H54" s="47" t="s">
        <v>19</v>
      </c>
      <c r="I54" s="47"/>
      <c r="J54" s="21">
        <f>COUNTIF(J9:J53,"&gt;=70")</f>
        <v>11</v>
      </c>
      <c r="K54" s="21">
        <f t="shared" ref="K54:P54" si="3">COUNTIF(K9:K53,"&gt;=70")</f>
        <v>11</v>
      </c>
      <c r="L54" s="21">
        <f t="shared" si="3"/>
        <v>11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1"/>
      <c r="D55" s="41"/>
      <c r="E55" s="19"/>
      <c r="H55" s="48" t="s">
        <v>20</v>
      </c>
      <c r="I55" s="48"/>
      <c r="J55" s="22">
        <f>COUNTIF(J9:J53,"&lt;70")</f>
        <v>0</v>
      </c>
      <c r="K55" s="22">
        <f t="shared" ref="K55:Q55" si="5">COUNTIF(K9:K53,"&lt;70")</f>
        <v>0</v>
      </c>
      <c r="L55" s="22">
        <f t="shared" si="5"/>
        <v>0</v>
      </c>
      <c r="M55" s="22">
        <f t="shared" si="5"/>
        <v>11</v>
      </c>
      <c r="N55" s="22">
        <f t="shared" si="5"/>
        <v>11</v>
      </c>
      <c r="O55" s="22">
        <f t="shared" si="5"/>
        <v>11</v>
      </c>
      <c r="P55" s="22">
        <f t="shared" si="5"/>
        <v>11</v>
      </c>
      <c r="Q55" s="22">
        <f t="shared" si="5"/>
        <v>45</v>
      </c>
    </row>
    <row r="56" spans="2:17" x14ac:dyDescent="0.35">
      <c r="C56" s="41"/>
      <c r="D56" s="41"/>
      <c r="E56" s="41"/>
      <c r="H56" s="48" t="s">
        <v>21</v>
      </c>
      <c r="I56" s="48"/>
      <c r="J56" s="22">
        <f>COUNT(J9:J53)</f>
        <v>11</v>
      </c>
      <c r="K56" s="22">
        <f t="shared" ref="K56:Q56" si="6">COUNT(K9:K53)</f>
        <v>11</v>
      </c>
      <c r="L56" s="22">
        <f t="shared" si="6"/>
        <v>11</v>
      </c>
      <c r="M56" s="22">
        <f t="shared" si="6"/>
        <v>11</v>
      </c>
      <c r="N56" s="22">
        <f t="shared" si="6"/>
        <v>11</v>
      </c>
      <c r="O56" s="22">
        <f t="shared" si="6"/>
        <v>11</v>
      </c>
      <c r="P56" s="22">
        <f t="shared" si="6"/>
        <v>11</v>
      </c>
      <c r="Q56" s="22">
        <f t="shared" si="6"/>
        <v>45</v>
      </c>
    </row>
    <row r="57" spans="2:17" x14ac:dyDescent="0.35">
      <c r="C57" s="41"/>
      <c r="D57" s="41"/>
      <c r="E57" s="15"/>
      <c r="F57" s="11"/>
      <c r="H57" s="49" t="s">
        <v>16</v>
      </c>
      <c r="I57" s="49"/>
      <c r="J57" s="23">
        <f>J54/J56</f>
        <v>1</v>
      </c>
      <c r="K57" s="24">
        <f t="shared" ref="K57:Q57" si="7">K54/K56</f>
        <v>1</v>
      </c>
      <c r="L57" s="24">
        <f t="shared" si="7"/>
        <v>1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41"/>
      <c r="D58" s="41"/>
      <c r="E58" s="15"/>
      <c r="F58" s="11"/>
      <c r="H58" s="49" t="s">
        <v>17</v>
      </c>
      <c r="I58" s="49"/>
      <c r="J58" s="23">
        <f>J55/J56</f>
        <v>0</v>
      </c>
      <c r="K58" s="23">
        <f t="shared" ref="K58:Q58" si="8">K55/K56</f>
        <v>0</v>
      </c>
      <c r="L58" s="24">
        <f t="shared" si="8"/>
        <v>0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41"/>
      <c r="D59" s="4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0" t="s">
        <v>18</v>
      </c>
      <c r="K62" s="40"/>
      <c r="L62" s="40"/>
      <c r="M62" s="40"/>
      <c r="N62" s="40"/>
      <c r="O62" s="40"/>
      <c r="P62" s="4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8"/>
      <c r="R3" s="18"/>
    </row>
    <row r="4" spans="2:18" x14ac:dyDescent="0.35">
      <c r="C4" t="s">
        <v>0</v>
      </c>
      <c r="D4" s="50" t="s">
        <v>156</v>
      </c>
      <c r="E4" s="50"/>
      <c r="F4" s="50"/>
      <c r="G4" s="50"/>
      <c r="I4" t="s">
        <v>1</v>
      </c>
      <c r="J4" s="37" t="s">
        <v>155</v>
      </c>
      <c r="K4" s="37"/>
      <c r="M4" t="s">
        <v>2</v>
      </c>
      <c r="N4" s="51" t="s">
        <v>157</v>
      </c>
      <c r="O4" s="51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7" t="s">
        <v>74</v>
      </c>
      <c r="E6" s="37"/>
      <c r="F6" s="37"/>
      <c r="G6" s="37"/>
      <c r="I6" s="39" t="s">
        <v>22</v>
      </c>
      <c r="J6" s="39"/>
      <c r="K6" s="34" t="s">
        <v>101</v>
      </c>
      <c r="L6" s="34"/>
      <c r="M6" s="34"/>
      <c r="N6" s="34"/>
      <c r="O6" s="34"/>
      <c r="P6" s="3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29" t="s">
        <v>44</v>
      </c>
      <c r="D9" s="30" t="s">
        <v>24</v>
      </c>
      <c r="E9" s="31"/>
      <c r="F9" s="31"/>
      <c r="G9" s="31"/>
      <c r="H9" s="31"/>
      <c r="I9" s="32"/>
      <c r="J9" s="17">
        <v>100</v>
      </c>
      <c r="K9" s="17">
        <v>100</v>
      </c>
      <c r="L9" s="17">
        <v>100</v>
      </c>
      <c r="M9" s="17"/>
      <c r="N9" s="17"/>
      <c r="O9" s="17"/>
      <c r="P9" s="17"/>
      <c r="Q9" s="13">
        <f>SUM(J9:P9)/7</f>
        <v>42.857142857142854</v>
      </c>
    </row>
    <row r="10" spans="2:18" x14ac:dyDescent="0.35">
      <c r="B10" s="16">
        <f>B9+1</f>
        <v>2</v>
      </c>
      <c r="C10" s="29" t="s">
        <v>45</v>
      </c>
      <c r="D10" s="30" t="s">
        <v>25</v>
      </c>
      <c r="E10" s="31"/>
      <c r="F10" s="31"/>
      <c r="G10" s="31"/>
      <c r="H10" s="31"/>
      <c r="I10" s="32"/>
      <c r="J10" s="17">
        <v>90</v>
      </c>
      <c r="K10" s="17">
        <v>100</v>
      </c>
      <c r="L10" s="17">
        <v>90</v>
      </c>
      <c r="M10" s="17"/>
      <c r="N10" s="17"/>
      <c r="O10" s="17"/>
      <c r="P10" s="17"/>
      <c r="Q10" s="13">
        <f t="shared" ref="Q10:Q48" si="0">SUM(J10:P10)/7</f>
        <v>40</v>
      </c>
    </row>
    <row r="11" spans="2:18" x14ac:dyDescent="0.35">
      <c r="B11" s="16">
        <f t="shared" ref="B11:B53" si="1">B10+1</f>
        <v>3</v>
      </c>
      <c r="C11" s="29" t="s">
        <v>46</v>
      </c>
      <c r="D11" s="30" t="s">
        <v>54</v>
      </c>
      <c r="E11" s="31"/>
      <c r="F11" s="31"/>
      <c r="G11" s="31"/>
      <c r="H11" s="31"/>
      <c r="I11" s="32"/>
      <c r="J11" s="17">
        <v>90</v>
      </c>
      <c r="K11" s="17">
        <v>100</v>
      </c>
      <c r="L11" s="17">
        <v>90</v>
      </c>
      <c r="M11" s="17"/>
      <c r="N11" s="17"/>
      <c r="O11" s="17"/>
      <c r="P11" s="17"/>
      <c r="Q11" s="13">
        <f t="shared" si="0"/>
        <v>40</v>
      </c>
    </row>
    <row r="12" spans="2:18" x14ac:dyDescent="0.35">
      <c r="B12" s="16">
        <f t="shared" si="1"/>
        <v>4</v>
      </c>
      <c r="C12" s="29" t="s">
        <v>47</v>
      </c>
      <c r="D12" s="30" t="s">
        <v>26</v>
      </c>
      <c r="E12" s="31"/>
      <c r="F12" s="31"/>
      <c r="G12" s="31"/>
      <c r="H12" s="31"/>
      <c r="I12" s="32"/>
      <c r="J12" s="17">
        <v>90</v>
      </c>
      <c r="K12" s="17">
        <v>100</v>
      </c>
      <c r="L12" s="17">
        <v>90</v>
      </c>
      <c r="M12" s="17"/>
      <c r="N12" s="17"/>
      <c r="O12" s="17"/>
      <c r="P12" s="17"/>
      <c r="Q12" s="13">
        <f t="shared" si="0"/>
        <v>40</v>
      </c>
    </row>
    <row r="13" spans="2:18" x14ac:dyDescent="0.35">
      <c r="B13" s="16">
        <f t="shared" si="1"/>
        <v>5</v>
      </c>
      <c r="C13" s="29" t="s">
        <v>48</v>
      </c>
      <c r="D13" s="30" t="s">
        <v>27</v>
      </c>
      <c r="E13" s="31"/>
      <c r="F13" s="31"/>
      <c r="G13" s="31"/>
      <c r="H13" s="31"/>
      <c r="I13" s="32"/>
      <c r="J13" s="17">
        <v>90</v>
      </c>
      <c r="K13" s="17">
        <v>0</v>
      </c>
      <c r="L13" s="17">
        <v>0</v>
      </c>
      <c r="M13" s="17"/>
      <c r="N13" s="17"/>
      <c r="O13" s="17"/>
      <c r="P13" s="17"/>
      <c r="Q13" s="13">
        <f t="shared" si="0"/>
        <v>12.857142857142858</v>
      </c>
    </row>
    <row r="14" spans="2:18" x14ac:dyDescent="0.35">
      <c r="B14" s="16">
        <f t="shared" si="1"/>
        <v>6</v>
      </c>
      <c r="C14" s="29" t="s">
        <v>49</v>
      </c>
      <c r="D14" s="30" t="s">
        <v>28</v>
      </c>
      <c r="E14" s="31"/>
      <c r="F14" s="31"/>
      <c r="G14" s="31"/>
      <c r="H14" s="31"/>
      <c r="I14" s="32"/>
      <c r="J14" s="17">
        <v>90</v>
      </c>
      <c r="K14" s="17">
        <v>70</v>
      </c>
      <c r="L14" s="17">
        <v>70</v>
      </c>
      <c r="M14" s="17"/>
      <c r="N14" s="17"/>
      <c r="O14" s="17"/>
      <c r="P14" s="17"/>
      <c r="Q14" s="13">
        <f t="shared" si="0"/>
        <v>32.857142857142854</v>
      </c>
    </row>
    <row r="15" spans="2:18" x14ac:dyDescent="0.35">
      <c r="B15" s="16">
        <f t="shared" si="1"/>
        <v>7</v>
      </c>
      <c r="C15" s="29" t="s">
        <v>50</v>
      </c>
      <c r="D15" s="30" t="s">
        <v>29</v>
      </c>
      <c r="E15" s="31"/>
      <c r="F15" s="31"/>
      <c r="G15" s="31"/>
      <c r="H15" s="31"/>
      <c r="I15" s="32"/>
      <c r="J15" s="17">
        <v>90</v>
      </c>
      <c r="K15" s="17">
        <v>90</v>
      </c>
      <c r="L15" s="17">
        <v>90</v>
      </c>
      <c r="M15" s="17"/>
      <c r="N15" s="17"/>
      <c r="O15" s="17"/>
      <c r="P15" s="17"/>
      <c r="Q15" s="13">
        <f t="shared" si="0"/>
        <v>38.571428571428569</v>
      </c>
    </row>
    <row r="16" spans="2:18" x14ac:dyDescent="0.35">
      <c r="B16" s="16">
        <f t="shared" si="1"/>
        <v>8</v>
      </c>
      <c r="C16" s="29" t="s">
        <v>51</v>
      </c>
      <c r="D16" s="30" t="s">
        <v>30</v>
      </c>
      <c r="E16" s="31"/>
      <c r="F16" s="31"/>
      <c r="G16" s="31"/>
      <c r="H16" s="31"/>
      <c r="I16" s="32"/>
      <c r="J16" s="17">
        <v>80</v>
      </c>
      <c r="K16" s="17">
        <v>80</v>
      </c>
      <c r="L16" s="17">
        <v>80</v>
      </c>
      <c r="M16" s="17"/>
      <c r="N16" s="17"/>
      <c r="O16" s="17"/>
      <c r="P16" s="17"/>
      <c r="Q16" s="13">
        <f t="shared" si="0"/>
        <v>34.285714285714285</v>
      </c>
    </row>
    <row r="17" spans="2:17" x14ac:dyDescent="0.35">
      <c r="B17" s="16">
        <f t="shared" si="1"/>
        <v>9</v>
      </c>
      <c r="C17" s="29" t="s">
        <v>52</v>
      </c>
      <c r="D17" s="30" t="s">
        <v>31</v>
      </c>
      <c r="E17" s="31"/>
      <c r="F17" s="31"/>
      <c r="G17" s="31"/>
      <c r="H17" s="31"/>
      <c r="I17" s="32"/>
      <c r="J17" s="17">
        <v>90</v>
      </c>
      <c r="K17" s="17">
        <v>70</v>
      </c>
      <c r="L17" s="17">
        <v>70</v>
      </c>
      <c r="M17" s="17"/>
      <c r="N17" s="17"/>
      <c r="O17" s="17"/>
      <c r="P17" s="17"/>
      <c r="Q17" s="13">
        <f t="shared" si="0"/>
        <v>32.857142857142854</v>
      </c>
    </row>
    <row r="18" spans="2:17" x14ac:dyDescent="0.35">
      <c r="B18" s="16">
        <f t="shared" si="1"/>
        <v>10</v>
      </c>
      <c r="C18" s="29" t="s">
        <v>53</v>
      </c>
      <c r="D18" s="30" t="s">
        <v>32</v>
      </c>
      <c r="E18" s="31"/>
      <c r="F18" s="31"/>
      <c r="G18" s="31"/>
      <c r="H18" s="31"/>
      <c r="I18" s="32"/>
      <c r="J18" s="17">
        <v>90</v>
      </c>
      <c r="K18" s="17">
        <v>0</v>
      </c>
      <c r="L18" s="17">
        <v>0</v>
      </c>
      <c r="M18" s="17"/>
      <c r="N18" s="17"/>
      <c r="O18" s="17"/>
      <c r="P18" s="17"/>
      <c r="Q18" s="13">
        <f t="shared" si="0"/>
        <v>12.857142857142858</v>
      </c>
    </row>
    <row r="19" spans="2:17" x14ac:dyDescent="0.35">
      <c r="B19" s="16">
        <f t="shared" si="1"/>
        <v>11</v>
      </c>
      <c r="C19" s="28" t="s">
        <v>55</v>
      </c>
      <c r="D19" s="30" t="s">
        <v>33</v>
      </c>
      <c r="E19" s="31"/>
      <c r="F19" s="31"/>
      <c r="G19" s="31"/>
      <c r="H19" s="31"/>
      <c r="I19" s="32"/>
      <c r="J19" s="17">
        <v>90</v>
      </c>
      <c r="K19" s="17">
        <v>90</v>
      </c>
      <c r="L19" s="17">
        <v>90</v>
      </c>
      <c r="M19" s="17"/>
      <c r="N19" s="17"/>
      <c r="O19" s="17"/>
      <c r="P19" s="17"/>
      <c r="Q19" s="13">
        <f t="shared" si="0"/>
        <v>38.571428571428569</v>
      </c>
    </row>
    <row r="20" spans="2:17" x14ac:dyDescent="0.35">
      <c r="B20" s="16">
        <f t="shared" si="1"/>
        <v>12</v>
      </c>
      <c r="C20" s="29" t="s">
        <v>56</v>
      </c>
      <c r="D20" s="30" t="s">
        <v>34</v>
      </c>
      <c r="E20" s="31"/>
      <c r="F20" s="31"/>
      <c r="G20" s="31"/>
      <c r="H20" s="31"/>
      <c r="I20" s="32"/>
      <c r="J20" s="17">
        <v>90</v>
      </c>
      <c r="K20" s="17">
        <v>90</v>
      </c>
      <c r="L20" s="17">
        <v>90</v>
      </c>
      <c r="M20" s="17"/>
      <c r="N20" s="17"/>
      <c r="O20" s="17"/>
      <c r="P20" s="17"/>
      <c r="Q20" s="13">
        <f t="shared" si="0"/>
        <v>38.571428571428569</v>
      </c>
    </row>
    <row r="21" spans="2:17" x14ac:dyDescent="0.35">
      <c r="B21" s="16">
        <f t="shared" si="1"/>
        <v>13</v>
      </c>
      <c r="C21" s="29" t="s">
        <v>57</v>
      </c>
      <c r="D21" s="30" t="s">
        <v>35</v>
      </c>
      <c r="E21" s="31"/>
      <c r="F21" s="31"/>
      <c r="G21" s="31"/>
      <c r="H21" s="31"/>
      <c r="I21" s="32"/>
      <c r="J21" s="17">
        <v>90</v>
      </c>
      <c r="K21" s="17">
        <v>100</v>
      </c>
      <c r="L21" s="17">
        <v>90</v>
      </c>
      <c r="M21" s="17"/>
      <c r="N21" s="17"/>
      <c r="O21" s="17"/>
      <c r="P21" s="17"/>
      <c r="Q21" s="13">
        <f t="shared" si="0"/>
        <v>40</v>
      </c>
    </row>
    <row r="22" spans="2:17" x14ac:dyDescent="0.35">
      <c r="B22" s="16">
        <f t="shared" si="1"/>
        <v>14</v>
      </c>
      <c r="C22" s="29" t="s">
        <v>58</v>
      </c>
      <c r="D22" s="30" t="s">
        <v>36</v>
      </c>
      <c r="E22" s="31"/>
      <c r="F22" s="31"/>
      <c r="G22" s="31"/>
      <c r="H22" s="31"/>
      <c r="I22" s="32"/>
      <c r="J22" s="17">
        <v>90</v>
      </c>
      <c r="K22" s="17">
        <v>100</v>
      </c>
      <c r="L22" s="17">
        <v>90</v>
      </c>
      <c r="M22" s="17"/>
      <c r="N22" s="17"/>
      <c r="O22" s="17"/>
      <c r="P22" s="17"/>
      <c r="Q22" s="13">
        <f t="shared" si="0"/>
        <v>40</v>
      </c>
    </row>
    <row r="23" spans="2:17" x14ac:dyDescent="0.35">
      <c r="B23" s="16">
        <f t="shared" si="1"/>
        <v>15</v>
      </c>
      <c r="C23" s="29" t="s">
        <v>59</v>
      </c>
      <c r="D23" s="30" t="s">
        <v>37</v>
      </c>
      <c r="E23" s="31"/>
      <c r="F23" s="31"/>
      <c r="G23" s="31"/>
      <c r="H23" s="31"/>
      <c r="I23" s="32"/>
      <c r="J23" s="17">
        <v>100</v>
      </c>
      <c r="K23" s="17">
        <v>100</v>
      </c>
      <c r="L23" s="17">
        <v>100</v>
      </c>
      <c r="M23" s="17"/>
      <c r="N23" s="17"/>
      <c r="O23" s="17"/>
      <c r="P23" s="17"/>
      <c r="Q23" s="13">
        <f t="shared" si="0"/>
        <v>42.857142857142854</v>
      </c>
    </row>
    <row r="24" spans="2:17" x14ac:dyDescent="0.35">
      <c r="B24" s="16">
        <f t="shared" si="1"/>
        <v>16</v>
      </c>
      <c r="C24" s="29" t="s">
        <v>60</v>
      </c>
      <c r="D24" s="30" t="s">
        <v>38</v>
      </c>
      <c r="E24" s="31"/>
      <c r="F24" s="31"/>
      <c r="G24" s="31"/>
      <c r="H24" s="31"/>
      <c r="I24" s="32"/>
      <c r="J24" s="17">
        <v>90</v>
      </c>
      <c r="K24" s="17">
        <v>80</v>
      </c>
      <c r="L24" s="17">
        <v>80</v>
      </c>
      <c r="M24" s="17"/>
      <c r="N24" s="17"/>
      <c r="O24" s="17"/>
      <c r="P24" s="17"/>
      <c r="Q24" s="13">
        <f t="shared" si="0"/>
        <v>35.714285714285715</v>
      </c>
    </row>
    <row r="25" spans="2:17" x14ac:dyDescent="0.35">
      <c r="B25" s="16">
        <f t="shared" si="1"/>
        <v>17</v>
      </c>
      <c r="C25" s="29" t="s">
        <v>61</v>
      </c>
      <c r="D25" s="30" t="s">
        <v>39</v>
      </c>
      <c r="E25" s="31"/>
      <c r="F25" s="31"/>
      <c r="G25" s="31"/>
      <c r="H25" s="31"/>
      <c r="I25" s="32"/>
      <c r="J25" s="17">
        <v>90</v>
      </c>
      <c r="K25" s="17">
        <v>90</v>
      </c>
      <c r="L25" s="17">
        <v>90</v>
      </c>
      <c r="M25" s="17"/>
      <c r="N25" s="17"/>
      <c r="O25" s="17"/>
      <c r="P25" s="17"/>
      <c r="Q25" s="13">
        <f t="shared" si="0"/>
        <v>38.571428571428569</v>
      </c>
    </row>
    <row r="26" spans="2:17" x14ac:dyDescent="0.35">
      <c r="B26" s="16">
        <f t="shared" si="1"/>
        <v>18</v>
      </c>
      <c r="C26" s="29" t="s">
        <v>62</v>
      </c>
      <c r="D26" s="30" t="s">
        <v>40</v>
      </c>
      <c r="E26" s="31"/>
      <c r="F26" s="31"/>
      <c r="G26" s="31"/>
      <c r="H26" s="31"/>
      <c r="I26" s="32"/>
      <c r="J26" s="17">
        <v>90</v>
      </c>
      <c r="K26" s="17">
        <v>90</v>
      </c>
      <c r="L26" s="17">
        <v>90</v>
      </c>
      <c r="M26" s="17"/>
      <c r="N26" s="17"/>
      <c r="O26" s="17"/>
      <c r="P26" s="17"/>
      <c r="Q26" s="13">
        <f t="shared" si="0"/>
        <v>38.571428571428569</v>
      </c>
    </row>
    <row r="27" spans="2:17" x14ac:dyDescent="0.35">
      <c r="B27" s="16">
        <f t="shared" si="1"/>
        <v>19</v>
      </c>
      <c r="C27" s="29" t="s">
        <v>63</v>
      </c>
      <c r="D27" s="30" t="s">
        <v>41</v>
      </c>
      <c r="E27" s="31"/>
      <c r="F27" s="31"/>
      <c r="G27" s="31"/>
      <c r="H27" s="31"/>
      <c r="I27" s="32"/>
      <c r="J27" s="17">
        <v>90</v>
      </c>
      <c r="K27" s="17">
        <v>90</v>
      </c>
      <c r="L27" s="17">
        <v>90</v>
      </c>
      <c r="M27" s="17"/>
      <c r="N27" s="17"/>
      <c r="O27" s="17"/>
      <c r="P27" s="17"/>
      <c r="Q27" s="13">
        <f t="shared" si="0"/>
        <v>38.571428571428569</v>
      </c>
    </row>
    <row r="28" spans="2:17" x14ac:dyDescent="0.35">
      <c r="B28" s="16">
        <f t="shared" si="1"/>
        <v>20</v>
      </c>
      <c r="C28" s="29" t="s">
        <v>64</v>
      </c>
      <c r="D28" s="30" t="s">
        <v>42</v>
      </c>
      <c r="E28" s="31"/>
      <c r="F28" s="31"/>
      <c r="G28" s="31"/>
      <c r="H28" s="31"/>
      <c r="I28" s="32"/>
      <c r="J28" s="17">
        <v>100</v>
      </c>
      <c r="K28" s="17">
        <v>90</v>
      </c>
      <c r="L28" s="17">
        <v>90</v>
      </c>
      <c r="M28" s="17"/>
      <c r="N28" s="17"/>
      <c r="O28" s="17"/>
      <c r="P28" s="17"/>
      <c r="Q28" s="13">
        <f t="shared" si="0"/>
        <v>40</v>
      </c>
    </row>
    <row r="29" spans="2:17" x14ac:dyDescent="0.35">
      <c r="B29" s="16">
        <f t="shared" si="1"/>
        <v>21</v>
      </c>
      <c r="C29" s="29" t="s">
        <v>65</v>
      </c>
      <c r="D29" s="36" t="s">
        <v>43</v>
      </c>
      <c r="E29" s="36"/>
      <c r="F29" s="36"/>
      <c r="G29" s="36"/>
      <c r="H29" s="36"/>
      <c r="I29" s="36"/>
      <c r="J29" s="17">
        <v>100</v>
      </c>
      <c r="K29" s="17">
        <v>100</v>
      </c>
      <c r="L29" s="17">
        <v>90</v>
      </c>
      <c r="M29" s="17"/>
      <c r="N29" s="17"/>
      <c r="O29" s="17"/>
      <c r="P29" s="17"/>
      <c r="Q29" s="13">
        <f t="shared" si="0"/>
        <v>41.428571428571431</v>
      </c>
    </row>
    <row r="30" spans="2:17" x14ac:dyDescent="0.35">
      <c r="B30" s="16"/>
      <c r="C30" s="16"/>
      <c r="D30" s="36"/>
      <c r="E30" s="36"/>
      <c r="F30" s="36"/>
      <c r="G30" s="36"/>
      <c r="H30" s="36"/>
      <c r="I30" s="36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35">
      <c r="B31" s="16"/>
      <c r="C31" s="16"/>
      <c r="D31" s="36"/>
      <c r="E31" s="36"/>
      <c r="F31" s="36"/>
      <c r="G31" s="36"/>
      <c r="H31" s="36"/>
      <c r="I31" s="36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35">
      <c r="B32" s="16"/>
      <c r="C32" s="16"/>
      <c r="D32" s="36"/>
      <c r="E32" s="36"/>
      <c r="F32" s="36"/>
      <c r="G32" s="36"/>
      <c r="H32" s="36"/>
      <c r="I32" s="36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/>
      <c r="C33" s="16"/>
      <c r="D33" s="36"/>
      <c r="E33" s="36"/>
      <c r="F33" s="36"/>
      <c r="G33" s="36"/>
      <c r="H33" s="36"/>
      <c r="I33" s="36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/>
      <c r="C34" s="16"/>
      <c r="D34" s="36"/>
      <c r="E34" s="36"/>
      <c r="F34" s="36"/>
      <c r="G34" s="36"/>
      <c r="H34" s="36"/>
      <c r="I34" s="36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/>
      <c r="C35" s="16"/>
      <c r="D35" s="36"/>
      <c r="E35" s="36"/>
      <c r="F35" s="36"/>
      <c r="G35" s="36"/>
      <c r="H35" s="36"/>
      <c r="I35" s="36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/>
      <c r="C36" s="16"/>
      <c r="D36" s="36"/>
      <c r="E36" s="36"/>
      <c r="F36" s="36"/>
      <c r="G36" s="36"/>
      <c r="H36" s="36"/>
      <c r="I36" s="36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/>
      <c r="C37" s="16"/>
      <c r="D37" s="36"/>
      <c r="E37" s="36"/>
      <c r="F37" s="36"/>
      <c r="G37" s="36"/>
      <c r="H37" s="36"/>
      <c r="I37" s="36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/>
      <c r="C38" s="16"/>
      <c r="D38" s="36"/>
      <c r="E38" s="36"/>
      <c r="F38" s="36"/>
      <c r="G38" s="36"/>
      <c r="H38" s="36"/>
      <c r="I38" s="36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/>
      <c r="C39" s="16"/>
      <c r="D39" s="36"/>
      <c r="E39" s="36"/>
      <c r="F39" s="36"/>
      <c r="G39" s="36"/>
      <c r="H39" s="36"/>
      <c r="I39" s="36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/>
      <c r="C40" s="16"/>
      <c r="D40" s="36"/>
      <c r="E40" s="36"/>
      <c r="F40" s="36"/>
      <c r="G40" s="36"/>
      <c r="H40" s="36"/>
      <c r="I40" s="36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/>
      <c r="C41" s="16"/>
      <c r="D41" s="36"/>
      <c r="E41" s="36"/>
      <c r="F41" s="36"/>
      <c r="G41" s="36"/>
      <c r="H41" s="36"/>
      <c r="I41" s="36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/>
      <c r="C42" s="16"/>
      <c r="D42" s="36"/>
      <c r="E42" s="36"/>
      <c r="F42" s="36"/>
      <c r="G42" s="36"/>
      <c r="H42" s="36"/>
      <c r="I42" s="36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/>
      <c r="C43" s="16"/>
      <c r="D43" s="36"/>
      <c r="E43" s="36"/>
      <c r="F43" s="36"/>
      <c r="G43" s="36"/>
      <c r="H43" s="36"/>
      <c r="I43" s="36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/>
      <c r="C44" s="16"/>
      <c r="D44" s="36"/>
      <c r="E44" s="36"/>
      <c r="F44" s="36"/>
      <c r="G44" s="36"/>
      <c r="H44" s="36"/>
      <c r="I44" s="36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1</v>
      </c>
      <c r="C45" s="8"/>
      <c r="D45" s="36"/>
      <c r="E45" s="36"/>
      <c r="F45" s="36"/>
      <c r="G45" s="36"/>
      <c r="H45" s="36"/>
      <c r="I45" s="36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2</v>
      </c>
      <c r="C46" s="8"/>
      <c r="D46" s="36"/>
      <c r="E46" s="36"/>
      <c r="F46" s="36"/>
      <c r="G46" s="36"/>
      <c r="H46" s="36"/>
      <c r="I46" s="36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</v>
      </c>
      <c r="C47" s="8"/>
      <c r="D47" s="33"/>
      <c r="E47" s="33"/>
      <c r="F47" s="33"/>
      <c r="G47" s="33"/>
      <c r="H47" s="33"/>
      <c r="I47" s="3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</v>
      </c>
      <c r="C48" s="8"/>
      <c r="D48" s="33"/>
      <c r="E48" s="33"/>
      <c r="F48" s="33"/>
      <c r="G48" s="33"/>
      <c r="H48" s="33"/>
      <c r="I48" s="3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5</v>
      </c>
      <c r="C49" s="8"/>
      <c r="D49" s="33"/>
      <c r="E49" s="33"/>
      <c r="F49" s="33"/>
      <c r="G49" s="33"/>
      <c r="H49" s="33"/>
      <c r="I49" s="3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6</v>
      </c>
      <c r="C50" s="8"/>
      <c r="D50" s="33"/>
      <c r="E50" s="33"/>
      <c r="F50" s="33"/>
      <c r="G50" s="33"/>
      <c r="H50" s="33"/>
      <c r="I50" s="3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7</v>
      </c>
      <c r="C51" s="8"/>
      <c r="D51" s="33"/>
      <c r="E51" s="33"/>
      <c r="F51" s="33"/>
      <c r="G51" s="33"/>
      <c r="H51" s="33"/>
      <c r="I51" s="3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8</v>
      </c>
      <c r="C52" s="8"/>
      <c r="D52" s="33"/>
      <c r="E52" s="33"/>
      <c r="F52" s="33"/>
      <c r="G52" s="33"/>
      <c r="H52" s="33"/>
      <c r="I52" s="3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9</v>
      </c>
      <c r="C53" s="20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1"/>
      <c r="D54" s="41"/>
      <c r="E54" s="15"/>
      <c r="H54" s="47" t="s">
        <v>19</v>
      </c>
      <c r="I54" s="47"/>
      <c r="J54" s="21">
        <f>COUNTIF(J9:J53,"&gt;=70")</f>
        <v>21</v>
      </c>
      <c r="K54" s="21">
        <f t="shared" ref="K54:P54" si="3">COUNTIF(K9:K53,"&gt;=70")</f>
        <v>19</v>
      </c>
      <c r="L54" s="21">
        <f t="shared" si="3"/>
        <v>19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1"/>
      <c r="D55" s="41"/>
      <c r="E55" s="19"/>
      <c r="H55" s="48" t="s">
        <v>20</v>
      </c>
      <c r="I55" s="48"/>
      <c r="J55" s="22">
        <f>COUNTIF(J9:J53,"&lt;70")</f>
        <v>0</v>
      </c>
      <c r="K55" s="22">
        <f t="shared" ref="K55:Q55" si="5">COUNTIF(K9:K53,"&lt;70")</f>
        <v>2</v>
      </c>
      <c r="L55" s="22">
        <f t="shared" si="5"/>
        <v>2</v>
      </c>
      <c r="M55" s="22">
        <f t="shared" si="5"/>
        <v>0</v>
      </c>
      <c r="N55" s="22">
        <f t="shared" si="5"/>
        <v>0</v>
      </c>
      <c r="O55" s="22">
        <f t="shared" si="5"/>
        <v>0</v>
      </c>
      <c r="P55" s="22">
        <f t="shared" si="5"/>
        <v>0</v>
      </c>
      <c r="Q55" s="22">
        <f t="shared" si="5"/>
        <v>45</v>
      </c>
    </row>
    <row r="56" spans="2:17" x14ac:dyDescent="0.35">
      <c r="C56" s="41"/>
      <c r="D56" s="41"/>
      <c r="E56" s="41"/>
      <c r="H56" s="48" t="s">
        <v>21</v>
      </c>
      <c r="I56" s="48"/>
      <c r="J56" s="22">
        <f>COUNT(J9:J53)</f>
        <v>21</v>
      </c>
      <c r="K56" s="22">
        <f t="shared" ref="K56:Q56" si="6">COUNT(K9:K53)</f>
        <v>21</v>
      </c>
      <c r="L56" s="22">
        <f t="shared" si="6"/>
        <v>21</v>
      </c>
      <c r="M56" s="22">
        <f t="shared" si="6"/>
        <v>0</v>
      </c>
      <c r="N56" s="22">
        <f t="shared" si="6"/>
        <v>0</v>
      </c>
      <c r="O56" s="22">
        <f t="shared" si="6"/>
        <v>0</v>
      </c>
      <c r="P56" s="22">
        <f t="shared" si="6"/>
        <v>0</v>
      </c>
      <c r="Q56" s="22">
        <f t="shared" si="6"/>
        <v>45</v>
      </c>
    </row>
    <row r="57" spans="2:17" x14ac:dyDescent="0.35">
      <c r="C57" s="41"/>
      <c r="D57" s="41"/>
      <c r="E57" s="15"/>
      <c r="F57" s="11"/>
      <c r="H57" s="49" t="s">
        <v>16</v>
      </c>
      <c r="I57" s="49"/>
      <c r="J57" s="23">
        <f>J54/J56</f>
        <v>1</v>
      </c>
      <c r="K57" s="24">
        <f t="shared" ref="K57:Q57" si="7">K54/K56</f>
        <v>0.90476190476190477</v>
      </c>
      <c r="L57" s="24">
        <f t="shared" si="7"/>
        <v>0.90476190476190477</v>
      </c>
      <c r="M57" s="24" t="e">
        <f t="shared" si="7"/>
        <v>#DIV/0!</v>
      </c>
      <c r="N57" s="24" t="e">
        <f t="shared" si="7"/>
        <v>#DIV/0!</v>
      </c>
      <c r="O57" s="24" t="e">
        <f t="shared" si="7"/>
        <v>#DIV/0!</v>
      </c>
      <c r="P57" s="24" t="e">
        <f t="shared" si="7"/>
        <v>#DIV/0!</v>
      </c>
      <c r="Q57" s="24">
        <f t="shared" si="7"/>
        <v>0</v>
      </c>
    </row>
    <row r="58" spans="2:17" x14ac:dyDescent="0.35">
      <c r="C58" s="41"/>
      <c r="D58" s="41"/>
      <c r="E58" s="15"/>
      <c r="F58" s="11"/>
      <c r="H58" s="49" t="s">
        <v>17</v>
      </c>
      <c r="I58" s="49"/>
      <c r="J58" s="23">
        <f>J55/J56</f>
        <v>0</v>
      </c>
      <c r="K58" s="23">
        <f t="shared" ref="K58:Q58" si="8">K55/K56</f>
        <v>9.5238095238095233E-2</v>
      </c>
      <c r="L58" s="24">
        <f t="shared" si="8"/>
        <v>9.5238095238095233E-2</v>
      </c>
      <c r="M58" s="24" t="e">
        <f t="shared" si="8"/>
        <v>#DIV/0!</v>
      </c>
      <c r="N58" s="24" t="e">
        <f t="shared" si="8"/>
        <v>#DIV/0!</v>
      </c>
      <c r="O58" s="24" t="e">
        <f t="shared" si="8"/>
        <v>#DIV/0!</v>
      </c>
      <c r="P58" s="24" t="e">
        <f t="shared" si="8"/>
        <v>#DIV/0!</v>
      </c>
      <c r="Q58" s="24">
        <f t="shared" si="8"/>
        <v>1</v>
      </c>
    </row>
    <row r="59" spans="2:17" x14ac:dyDescent="0.35">
      <c r="C59" s="41"/>
      <c r="D59" s="4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0" t="s">
        <v>18</v>
      </c>
      <c r="K62" s="40"/>
      <c r="L62" s="40"/>
      <c r="M62" s="40"/>
      <c r="N62" s="40"/>
      <c r="O62" s="40"/>
      <c r="P62" s="4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2023-06-02T02:27:06Z</dcterms:modified>
</cp:coreProperties>
</file>