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"/>
    </mc:Choice>
  </mc:AlternateContent>
  <xr:revisionPtr revIDLastSave="0" documentId="13_ncr:1_{F0CBA8A3-A599-4476-8754-A95B6878491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MATERIA 1" sheetId="6" r:id="rId1"/>
    <sheet name="MATERIA 2" sheetId="1" r:id="rId2"/>
    <sheet name="MATERIA 3" sheetId="3" r:id="rId3"/>
    <sheet name="MATERIA 4" sheetId="4" r:id="rId4"/>
    <sheet name="MATERIA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K58" i="4" s="1"/>
  <c r="J55" i="4"/>
  <c r="P54" i="4"/>
  <c r="P57" i="4" s="1"/>
  <c r="O54" i="4"/>
  <c r="O57" i="4" s="1"/>
  <c r="N54" i="4"/>
  <c r="N57" i="4" s="1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6" l="1"/>
  <c r="K57" i="6"/>
  <c r="L58" i="6"/>
  <c r="L57" i="6"/>
  <c r="M57" i="6"/>
  <c r="J57" i="4"/>
  <c r="N58" i="3"/>
  <c r="L58" i="3"/>
  <c r="M57" i="3"/>
  <c r="K58" i="3"/>
  <c r="K57" i="3"/>
  <c r="N57" i="3"/>
  <c r="J57" i="3"/>
  <c r="J58" i="3"/>
  <c r="J58" i="6"/>
  <c r="J57" i="6"/>
  <c r="M57" i="4"/>
  <c r="N58" i="4"/>
  <c r="O58" i="4"/>
  <c r="Q56" i="5"/>
  <c r="Q56" i="3"/>
  <c r="L57" i="3"/>
  <c r="M58" i="3"/>
  <c r="O58" i="5"/>
  <c r="P58" i="5"/>
  <c r="O58" i="3"/>
  <c r="L58" i="4"/>
  <c r="P57" i="5"/>
  <c r="O57" i="3"/>
  <c r="P58" i="3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6"/>
  <c r="Q57" i="6"/>
  <c r="Q58" i="5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<sst xmlns="http://schemas.openxmlformats.org/spreadsheetml/2006/main" count="272" uniqueCount="133">
  <si>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</si>
  <si>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</si>
  <si>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</si>
  <si>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</si>
  <si>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</si>
  <si>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</si>
  <si>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</si>
  <si>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</si>
  <si>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</si>
  <si>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</si>
  <si>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</si>
  <si>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</si>
  <si>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</si>
  <si>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</si>
  <si>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</si>
  <si>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</si>
  <si>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</si>
  <si>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</si>
  <si>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</si>
  <si>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</si>
  <si>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</si>
  <si>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</si>
  <si>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</si>
  <si>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</si>
  <si>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INTELIGENCIA DE NEGOCIOS</t>
  </si>
  <si>
    <t>810-A</t>
  </si>
  <si>
    <t>JUAN RAFAEL GONZALEZ CADENA</t>
  </si>
  <si>
    <t>191U0389</t>
  </si>
  <si>
    <t>191U0391</t>
  </si>
  <si>
    <t>191U0395</t>
  </si>
  <si>
    <t>191U0396</t>
  </si>
  <si>
    <t>191U0397</t>
  </si>
  <si>
    <t>191U0398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</si>
  <si>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</si>
  <si>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</si>
  <si>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</si>
  <si>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</si>
  <si>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</si>
  <si>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</si>
  <si>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</si>
  <si>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</si>
  <si>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</si>
  <si>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</si>
  <si>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191U0418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</si>
  <si>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</si>
  <si>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</si>
  <si>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</si>
  <si>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</si>
  <si>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</si>
  <si>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HERNANDEZ VILLASECA JULIO DE JESUS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</si>
  <si>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</si>
  <si>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</si>
  <si>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</si>
  <si>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</si>
  <si>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</si>
  <si>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</si>
  <si>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</si>
  <si>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</si>
  <si>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</si>
  <si>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</si>
  <si>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XALA HERNANDEZ EDUARDO</t>
  </si>
  <si>
    <t>181U0424</t>
  </si>
  <si>
    <t>201U0244</t>
  </si>
  <si>
    <t>POLITO MIXTEGA EDUARDO</t>
  </si>
  <si>
    <t>TEMICH COTA JOSE MANUEL</t>
  </si>
  <si>
    <t>SEGURIDAD INFORMATICA</t>
  </si>
  <si>
    <t>FEBRERO - JULIO 2023</t>
  </si>
  <si>
    <t>TALLER DE BASES DE DATOS</t>
  </si>
  <si>
    <t>610-A</t>
  </si>
  <si>
    <t>SOFTWARE DE APLICACIÓN EJECUTIVA</t>
  </si>
  <si>
    <t>201U0221</t>
  </si>
  <si>
    <t>201U0222</t>
  </si>
  <si>
    <t>201U0223</t>
  </si>
  <si>
    <t>201U0226</t>
  </si>
  <si>
    <t>201U0228</t>
  </si>
  <si>
    <t>201U0230</t>
  </si>
  <si>
    <t>201U0232</t>
  </si>
  <si>
    <t>201U0234</t>
  </si>
  <si>
    <t>201U0238</t>
  </si>
  <si>
    <t>201U0242</t>
  </si>
  <si>
    <t>201U0454</t>
  </si>
  <si>
    <t>201U0391</t>
  </si>
  <si>
    <t>201U0246</t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</si>
  <si>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</si>
  <si>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</si>
  <si>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</si>
  <si>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</si>
  <si>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</si>
  <si>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</si>
  <si>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</si>
  <si>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</si>
  <si>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</si>
  <si>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</si>
  <si>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</si>
  <si>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</si>
  <si>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</si>
  <si>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</si>
  <si>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</si>
  <si>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</si>
  <si>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</si>
  <si>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</si>
  <si>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</si>
  <si>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</si>
  <si>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</si>
  <si>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</si>
  <si>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211U0341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</si>
  <si>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</si>
  <si>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</si>
  <si>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</si>
  <si>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</si>
  <si>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</si>
  <si>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</si>
  <si>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</si>
  <si>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</si>
  <si>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</si>
  <si>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</si>
  <si>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</si>
  <si>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</si>
  <si>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</si>
  <si>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</si>
  <si>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HERNÁNDEZ ARRES MARY JOSE</t>
  </si>
  <si>
    <t>IXTEPAN BUSTAMANTE JORGE LUIS</t>
  </si>
  <si>
    <t>MARTINEZ ASCAÑO KARLA MARIAM</t>
  </si>
  <si>
    <t>MENDEZ MALDONADO LUIS ANTONIO</t>
  </si>
  <si>
    <t>OLIN PEREZ JANITZZI JANNET</t>
  </si>
  <si>
    <t>ORTIZ CRUZ FRIDA MONSERRAT</t>
  </si>
  <si>
    <t>PRETELIN FONSECA JOSE GUILLERMO</t>
  </si>
  <si>
    <t>ROMERO GUTIÉRREZ NAOMI ALEXANDRA</t>
  </si>
  <si>
    <t>SAN GABRIEL ANTELE KENIA ALEJANDRA</t>
  </si>
  <si>
    <t>SANTOS TEMICH VICTORIANO</t>
  </si>
  <si>
    <t>SUAREZ LINARES LINDA GUADALUPE</t>
  </si>
  <si>
    <t>VELASCO TEOBA JAZMIN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</si>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</sst>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0" borderId="2" xfId="2" applyBorder="1"/>
  </cellXfs>
  <cellStyles count="3">
    <cellStyle name="Normal" xfId="0" builtinId="0"/>
    <cellStyle name="Normal 2" xfId="2" xr:uid="{7AF74739-34EC-4355-A7D9-5008360F2B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J25" sqref="J2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5">
      <c r="C4" t="s">
        <v>0</v>
      </c>
      <c r="D4" s="32" t="s">
        <v>24</v>
      </c>
      <c r="E4" s="32"/>
      <c r="F4" s="32"/>
      <c r="G4" s="32"/>
      <c r="I4" t="s">
        <v>1</v>
      </c>
      <c r="J4" s="22" t="s">
        <v>25</v>
      </c>
      <c r="K4" s="22"/>
      <c r="M4" t="s">
        <v>2</v>
      </c>
      <c r="N4" s="23">
        <v>45007</v>
      </c>
      <c r="O4" s="2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38" t="s">
        <v>44</v>
      </c>
      <c r="E9" s="36"/>
      <c r="F9" s="36"/>
      <c r="G9" s="36"/>
      <c r="H9" s="36"/>
      <c r="I9" s="37"/>
      <c r="J9" s="4">
        <v>85</v>
      </c>
      <c r="K9" s="4">
        <v>0</v>
      </c>
      <c r="L9" s="4"/>
      <c r="M9" s="4"/>
      <c r="N9" s="4"/>
      <c r="O9" s="4"/>
      <c r="P9" s="4"/>
      <c r="Q9" s="10">
        <f>SUM(J9:P9)/7</f>
        <v>12.142857142857142</v>
      </c>
    </row>
    <row r="10" spans="2:18" x14ac:dyDescent="0.35">
      <c r="B10" s="6">
        <f>B9+1</f>
        <v>2</v>
      </c>
      <c r="C10" s="3" t="s">
        <v>28</v>
      </c>
      <c r="D10" s="33" t="s">
        <v>45</v>
      </c>
      <c r="E10" s="34"/>
      <c r="F10" s="34"/>
      <c r="G10" s="34"/>
      <c r="H10" s="34"/>
      <c r="I10" s="35"/>
      <c r="J10" s="4">
        <v>85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12.142857142857142</v>
      </c>
    </row>
    <row r="11" spans="2:18" x14ac:dyDescent="0.35">
      <c r="B11" s="6">
        <f t="shared" ref="B11:B53" si="1">B10+1</f>
        <v>3</v>
      </c>
      <c r="C11" s="3" t="s">
        <v>29</v>
      </c>
      <c r="D11" s="38" t="s">
        <v>46</v>
      </c>
      <c r="E11" s="36"/>
      <c r="F11" s="36"/>
      <c r="G11" s="36"/>
      <c r="H11" s="36"/>
      <c r="I11" s="37"/>
      <c r="J11" s="4">
        <v>100</v>
      </c>
      <c r="K11" s="4">
        <v>0</v>
      </c>
      <c r="L11" s="4"/>
      <c r="M11" s="4"/>
      <c r="N11" s="4"/>
      <c r="O11" s="4"/>
      <c r="P11" s="4"/>
      <c r="Q11" s="10">
        <f t="shared" si="0"/>
        <v>14.285714285714286</v>
      </c>
    </row>
    <row r="12" spans="2:18" x14ac:dyDescent="0.35">
      <c r="B12" s="6">
        <f t="shared" si="1"/>
        <v>4</v>
      </c>
      <c r="C12" s="3" t="s">
        <v>30</v>
      </c>
      <c r="D12" s="38" t="s">
        <v>47</v>
      </c>
      <c r="E12" s="36"/>
      <c r="F12" s="36"/>
      <c r="G12" s="36"/>
      <c r="H12" s="36"/>
      <c r="I12" s="37"/>
      <c r="J12" s="4">
        <v>100</v>
      </c>
      <c r="K12" s="4">
        <v>0</v>
      </c>
      <c r="L12" s="4"/>
      <c r="M12" s="4"/>
      <c r="N12" s="4"/>
      <c r="O12" s="4"/>
      <c r="P12" s="4"/>
      <c r="Q12" s="10">
        <f t="shared" si="0"/>
        <v>14.285714285714286</v>
      </c>
    </row>
    <row r="13" spans="2:18" x14ac:dyDescent="0.35">
      <c r="B13" s="6">
        <f t="shared" si="1"/>
        <v>5</v>
      </c>
      <c r="C13" s="3" t="s">
        <v>31</v>
      </c>
      <c r="D13" s="38" t="s">
        <v>48</v>
      </c>
      <c r="E13" s="36"/>
      <c r="F13" s="36"/>
      <c r="G13" s="36"/>
      <c r="H13" s="36"/>
      <c r="I13" s="37"/>
      <c r="J13" s="4">
        <v>100</v>
      </c>
      <c r="K13" s="4">
        <v>0</v>
      </c>
      <c r="L13" s="4"/>
      <c r="M13" s="4"/>
      <c r="N13" s="4"/>
      <c r="O13" s="4"/>
      <c r="P13" s="4"/>
      <c r="Q13" s="10">
        <f t="shared" si="0"/>
        <v>14.285714285714286</v>
      </c>
    </row>
    <row r="14" spans="2:18" x14ac:dyDescent="0.35">
      <c r="B14" s="6">
        <f t="shared" si="1"/>
        <v>6</v>
      </c>
      <c r="C14" s="3" t="s">
        <v>32</v>
      </c>
      <c r="D14" s="38" t="s">
        <v>49</v>
      </c>
      <c r="E14" s="36"/>
      <c r="F14" s="36"/>
      <c r="G14" s="36"/>
      <c r="H14" s="36"/>
      <c r="I14" s="37"/>
      <c r="J14" s="4">
        <v>90</v>
      </c>
      <c r="K14" s="4">
        <v>0</v>
      </c>
      <c r="L14" s="4"/>
      <c r="M14" s="4"/>
      <c r="N14" s="4"/>
      <c r="O14" s="4"/>
      <c r="P14" s="4"/>
      <c r="Q14" s="10">
        <f t="shared" si="0"/>
        <v>12.857142857142858</v>
      </c>
    </row>
    <row r="15" spans="2:18" x14ac:dyDescent="0.35">
      <c r="B15" s="6">
        <f t="shared" si="1"/>
        <v>7</v>
      </c>
      <c r="C15" s="3" t="s">
        <v>33</v>
      </c>
      <c r="D15" s="38" t="s">
        <v>50</v>
      </c>
      <c r="E15" s="36"/>
      <c r="F15" s="36"/>
      <c r="G15" s="36"/>
      <c r="H15" s="36"/>
      <c r="I15" s="37"/>
      <c r="J15" s="4">
        <v>85</v>
      </c>
      <c r="K15" s="4">
        <v>0</v>
      </c>
      <c r="L15" s="4"/>
      <c r="M15" s="4"/>
      <c r="N15" s="4"/>
      <c r="O15" s="4"/>
      <c r="P15" s="4"/>
      <c r="Q15" s="10">
        <f t="shared" si="0"/>
        <v>12.142857142857142</v>
      </c>
    </row>
    <row r="16" spans="2:18" x14ac:dyDescent="0.35">
      <c r="B16" s="6">
        <f t="shared" si="1"/>
        <v>8</v>
      </c>
      <c r="C16" s="3" t="s">
        <v>34</v>
      </c>
      <c r="D16" s="38" t="s">
        <v>51</v>
      </c>
      <c r="E16" s="36"/>
      <c r="F16" s="36"/>
      <c r="G16" s="36"/>
      <c r="H16" s="36"/>
      <c r="I16" s="37"/>
      <c r="J16" s="4">
        <v>100</v>
      </c>
      <c r="K16" s="4">
        <v>0</v>
      </c>
      <c r="L16" s="4"/>
      <c r="M16" s="4"/>
      <c r="N16" s="4"/>
      <c r="O16" s="4"/>
      <c r="P16" s="4"/>
      <c r="Q16" s="10">
        <f t="shared" si="0"/>
        <v>14.285714285714286</v>
      </c>
    </row>
    <row r="17" spans="2:17" x14ac:dyDescent="0.35">
      <c r="B17" s="6">
        <f t="shared" si="1"/>
        <v>9</v>
      </c>
      <c r="C17" s="3" t="s">
        <v>35</v>
      </c>
      <c r="D17" s="38" t="s">
        <v>52</v>
      </c>
      <c r="E17" s="36"/>
      <c r="F17" s="36"/>
      <c r="G17" s="36"/>
      <c r="H17" s="36"/>
      <c r="I17" s="37"/>
      <c r="J17" s="4">
        <v>95</v>
      </c>
      <c r="K17" s="4">
        <v>0</v>
      </c>
      <c r="L17" s="4"/>
      <c r="M17" s="4"/>
      <c r="N17" s="4"/>
      <c r="O17" s="4"/>
      <c r="P17" s="4"/>
      <c r="Q17" s="10">
        <f t="shared" si="0"/>
        <v>13.571428571428571</v>
      </c>
    </row>
    <row r="18" spans="2:17" x14ac:dyDescent="0.35">
      <c r="B18" s="6">
        <f t="shared" si="1"/>
        <v>10</v>
      </c>
      <c r="C18" s="3" t="s">
        <v>36</v>
      </c>
      <c r="D18" s="38" t="s">
        <v>53</v>
      </c>
      <c r="E18" s="36"/>
      <c r="F18" s="36"/>
      <c r="G18" s="36"/>
      <c r="H18" s="36"/>
      <c r="I18" s="37"/>
      <c r="J18" s="4">
        <v>95</v>
      </c>
      <c r="K18" s="4">
        <v>0</v>
      </c>
      <c r="L18" s="4"/>
      <c r="M18" s="4"/>
      <c r="N18" s="4"/>
      <c r="O18" s="4"/>
      <c r="P18" s="4"/>
      <c r="Q18" s="10">
        <f t="shared" si="0"/>
        <v>13.571428571428571</v>
      </c>
    </row>
    <row r="19" spans="2:17" x14ac:dyDescent="0.35">
      <c r="B19" s="6">
        <f t="shared" si="1"/>
        <v>11</v>
      </c>
      <c r="C19" s="3" t="s">
        <v>37</v>
      </c>
      <c r="D19" s="38" t="s">
        <v>54</v>
      </c>
      <c r="E19" s="36"/>
      <c r="F19" s="36"/>
      <c r="G19" s="36"/>
      <c r="H19" s="36"/>
      <c r="I19" s="37"/>
      <c r="J19" s="4">
        <v>95</v>
      </c>
      <c r="K19" s="4">
        <v>0</v>
      </c>
      <c r="L19" s="4"/>
      <c r="M19" s="4"/>
      <c r="N19" s="4"/>
      <c r="O19" s="4"/>
      <c r="P19" s="4"/>
      <c r="Q19" s="10">
        <f t="shared" si="0"/>
        <v>13.571428571428571</v>
      </c>
    </row>
    <row r="20" spans="2:17" x14ac:dyDescent="0.35">
      <c r="B20" s="6">
        <f t="shared" si="1"/>
        <v>12</v>
      </c>
      <c r="C20" s="3" t="s">
        <v>38</v>
      </c>
      <c r="D20" s="38" t="s">
        <v>55</v>
      </c>
      <c r="E20" s="36"/>
      <c r="F20" s="36"/>
      <c r="G20" s="36"/>
      <c r="H20" s="36"/>
      <c r="I20" s="37"/>
      <c r="J20" s="4">
        <v>95</v>
      </c>
      <c r="K20" s="4">
        <v>0</v>
      </c>
      <c r="L20" s="4"/>
      <c r="M20" s="4"/>
      <c r="N20" s="4"/>
      <c r="O20" s="4"/>
      <c r="P20" s="4"/>
      <c r="Q20" s="10">
        <f t="shared" si="0"/>
        <v>13.571428571428571</v>
      </c>
    </row>
    <row r="21" spans="2:17" x14ac:dyDescent="0.35">
      <c r="B21" s="6">
        <f t="shared" si="1"/>
        <v>13</v>
      </c>
      <c r="C21" s="3" t="s">
        <v>39</v>
      </c>
      <c r="D21" s="38" t="s">
        <v>56</v>
      </c>
      <c r="E21" s="36"/>
      <c r="F21" s="36"/>
      <c r="G21" s="36"/>
      <c r="H21" s="36"/>
      <c r="I21" s="3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5">
      <c r="B22" s="6">
        <f t="shared" si="1"/>
        <v>14</v>
      </c>
      <c r="C22" s="3" t="s">
        <v>40</v>
      </c>
      <c r="D22" s="38" t="s">
        <v>57</v>
      </c>
      <c r="E22" s="36"/>
      <c r="F22" s="36"/>
      <c r="G22" s="36"/>
      <c r="H22" s="36"/>
      <c r="I22" s="37"/>
      <c r="J22" s="4">
        <v>85</v>
      </c>
      <c r="K22" s="4">
        <v>0</v>
      </c>
      <c r="L22" s="4"/>
      <c r="M22" s="4"/>
      <c r="N22" s="4"/>
      <c r="O22" s="4"/>
      <c r="P22" s="4"/>
      <c r="Q22" s="10">
        <f t="shared" si="0"/>
        <v>12.142857142857142</v>
      </c>
    </row>
    <row r="23" spans="2:17" x14ac:dyDescent="0.35">
      <c r="B23" s="6">
        <f t="shared" si="1"/>
        <v>15</v>
      </c>
      <c r="C23" s="3" t="s">
        <v>41</v>
      </c>
      <c r="D23" s="38" t="s">
        <v>58</v>
      </c>
      <c r="E23" s="36"/>
      <c r="F23" s="36"/>
      <c r="G23" s="36"/>
      <c r="H23" s="36"/>
      <c r="I23" s="37"/>
      <c r="J23" s="4">
        <v>85</v>
      </c>
      <c r="K23" s="4">
        <v>0</v>
      </c>
      <c r="L23" s="4"/>
      <c r="M23" s="4"/>
      <c r="N23" s="4"/>
      <c r="O23" s="4"/>
      <c r="P23" s="4"/>
      <c r="Q23" s="10">
        <f t="shared" si="0"/>
        <v>12.142857142857142</v>
      </c>
    </row>
    <row r="24" spans="2:17" x14ac:dyDescent="0.35">
      <c r="B24" s="6">
        <f t="shared" si="1"/>
        <v>16</v>
      </c>
      <c r="C24" s="3" t="s">
        <v>42</v>
      </c>
      <c r="D24" s="38" t="s">
        <v>59</v>
      </c>
      <c r="E24" s="36"/>
      <c r="F24" s="36"/>
      <c r="G24" s="36"/>
      <c r="H24" s="36"/>
      <c r="I24" s="37"/>
      <c r="J24" s="4">
        <v>85</v>
      </c>
      <c r="K24" s="4">
        <v>0</v>
      </c>
      <c r="L24" s="4"/>
      <c r="M24" s="4"/>
      <c r="N24" s="4"/>
      <c r="O24" s="4"/>
      <c r="P24" s="4"/>
      <c r="Q24" s="10">
        <f t="shared" si="0"/>
        <v>12.142857142857142</v>
      </c>
    </row>
    <row r="25" spans="2:17" x14ac:dyDescent="0.35">
      <c r="B25" s="6">
        <f t="shared" si="1"/>
        <v>17</v>
      </c>
      <c r="C25" s="3" t="s">
        <v>43</v>
      </c>
      <c r="D25" s="33" t="s">
        <v>60</v>
      </c>
      <c r="E25" s="34"/>
      <c r="F25" s="34"/>
      <c r="G25" s="34"/>
      <c r="H25" s="34"/>
      <c r="I25" s="35"/>
      <c r="J25" s="4">
        <v>85</v>
      </c>
      <c r="K25" s="4">
        <v>0</v>
      </c>
      <c r="L25" s="4"/>
      <c r="M25" s="4"/>
      <c r="N25" s="4"/>
      <c r="O25" s="4"/>
      <c r="P25" s="4"/>
      <c r="Q25" s="10">
        <f t="shared" si="0"/>
        <v>12.142857142857142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6"/>
      <c r="D54" s="16"/>
      <c r="E54" s="1"/>
      <c r="H54" s="28" t="s">
        <v>19</v>
      </c>
      <c r="I54" s="28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6"/>
      <c r="D55" s="16"/>
      <c r="E55" s="8"/>
      <c r="H55" s="29" t="s">
        <v>20</v>
      </c>
      <c r="I55" s="29"/>
      <c r="J55" s="12">
        <f>COUNTIF(J9:J53,"&lt;70")</f>
        <v>0</v>
      </c>
      <c r="K55" s="12">
        <f t="shared" ref="K55:Q55" si="5">COUNTIF(K9:K53,"&lt;70")</f>
        <v>17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16"/>
      <c r="D56" s="16"/>
      <c r="E56" s="16"/>
      <c r="H56" s="29" t="s">
        <v>21</v>
      </c>
      <c r="I56" s="29"/>
      <c r="J56" s="12">
        <f>COUNT(J9:J53)</f>
        <v>17</v>
      </c>
      <c r="K56" s="12">
        <f t="shared" ref="K56:Q56" si="6">COUNT(K9:K53)</f>
        <v>17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16"/>
      <c r="D57" s="16"/>
      <c r="E57" s="1"/>
      <c r="H57" s="30" t="s">
        <v>16</v>
      </c>
      <c r="I57" s="30"/>
      <c r="J57" s="13">
        <f>J54/J56</f>
        <v>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16"/>
      <c r="D58" s="16"/>
      <c r="E58" s="1"/>
      <c r="H58" s="30" t="s">
        <v>17</v>
      </c>
      <c r="I58" s="30"/>
      <c r="J58" s="13">
        <f>J55/J56</f>
        <v>0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16"/>
      <c r="D59" s="16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5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5" zoomScale="84" zoomScaleNormal="84" workbookViewId="0">
      <selection activeCell="X13" sqref="X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5">
      <c r="C4" t="s">
        <v>0</v>
      </c>
      <c r="D4" s="32" t="s">
        <v>65</v>
      </c>
      <c r="E4" s="32"/>
      <c r="F4" s="32"/>
      <c r="G4" s="32"/>
      <c r="I4" t="s">
        <v>1</v>
      </c>
      <c r="J4" s="22" t="s">
        <v>25</v>
      </c>
      <c r="K4" s="22"/>
      <c r="M4" t="s">
        <v>2</v>
      </c>
      <c r="N4" s="23">
        <v>45007</v>
      </c>
      <c r="O4" s="2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38" t="s">
        <v>44</v>
      </c>
      <c r="E9" s="36"/>
      <c r="F9" s="36"/>
      <c r="G9" s="36"/>
      <c r="H9" s="36"/>
      <c r="I9" s="37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35">
      <c r="B10" s="6">
        <f>B9+1</f>
        <v>2</v>
      </c>
      <c r="C10" s="3" t="s">
        <v>28</v>
      </c>
      <c r="D10" s="38" t="s">
        <v>45</v>
      </c>
      <c r="E10" s="36"/>
      <c r="F10" s="36"/>
      <c r="G10" s="36"/>
      <c r="H10" s="36"/>
      <c r="I10" s="37"/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12.142857142857142</v>
      </c>
    </row>
    <row r="11" spans="2:18" x14ac:dyDescent="0.35">
      <c r="B11" s="6">
        <f t="shared" ref="B11:B53" si="1">B10+1</f>
        <v>3</v>
      </c>
      <c r="C11" s="3" t="s">
        <v>29</v>
      </c>
      <c r="D11" s="38" t="s">
        <v>46</v>
      </c>
      <c r="E11" s="36"/>
      <c r="F11" s="36"/>
      <c r="G11" s="36"/>
      <c r="H11" s="36"/>
      <c r="I11" s="37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5">
      <c r="B12" s="6">
        <f t="shared" si="1"/>
        <v>4</v>
      </c>
      <c r="C12" s="3" t="s">
        <v>30</v>
      </c>
      <c r="D12" s="38" t="s">
        <v>47</v>
      </c>
      <c r="E12" s="36"/>
      <c r="F12" s="36"/>
      <c r="G12" s="36"/>
      <c r="H12" s="36"/>
      <c r="I12" s="37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13.571428571428571</v>
      </c>
    </row>
    <row r="13" spans="2:18" x14ac:dyDescent="0.35">
      <c r="B13" s="6">
        <f t="shared" si="1"/>
        <v>5</v>
      </c>
      <c r="C13" s="3" t="s">
        <v>31</v>
      </c>
      <c r="D13" s="38" t="s">
        <v>48</v>
      </c>
      <c r="E13" s="36"/>
      <c r="F13" s="36"/>
      <c r="G13" s="36"/>
      <c r="H13" s="36"/>
      <c r="I13" s="37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35">
      <c r="B14" s="6">
        <f t="shared" si="1"/>
        <v>6</v>
      </c>
      <c r="C14" s="3" t="s">
        <v>32</v>
      </c>
      <c r="D14" s="38" t="s">
        <v>49</v>
      </c>
      <c r="E14" s="36"/>
      <c r="F14" s="36"/>
      <c r="G14" s="36"/>
      <c r="H14" s="36"/>
      <c r="I14" s="37"/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35">
      <c r="B15" s="6">
        <f t="shared" si="1"/>
        <v>7</v>
      </c>
      <c r="C15" s="3" t="s">
        <v>34</v>
      </c>
      <c r="D15" s="38" t="s">
        <v>51</v>
      </c>
      <c r="E15" s="36"/>
      <c r="F15" s="36"/>
      <c r="G15" s="36"/>
      <c r="H15" s="36"/>
      <c r="I15" s="37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5">
      <c r="B16" s="6">
        <f t="shared" si="1"/>
        <v>8</v>
      </c>
      <c r="C16" s="3" t="s">
        <v>35</v>
      </c>
      <c r="D16" s="38" t="s">
        <v>52</v>
      </c>
      <c r="E16" s="36"/>
      <c r="F16" s="36"/>
      <c r="G16" s="36"/>
      <c r="H16" s="36"/>
      <c r="I16" s="37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35">
      <c r="B17" s="6">
        <f t="shared" si="1"/>
        <v>9</v>
      </c>
      <c r="C17" s="3" t="s">
        <v>36</v>
      </c>
      <c r="D17" s="38" t="s">
        <v>53</v>
      </c>
      <c r="E17" s="36"/>
      <c r="F17" s="36"/>
      <c r="G17" s="36"/>
      <c r="H17" s="36"/>
      <c r="I17" s="37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5">
      <c r="B18" s="6">
        <f t="shared" si="1"/>
        <v>10</v>
      </c>
      <c r="C18" s="3" t="s">
        <v>37</v>
      </c>
      <c r="D18" s="38" t="s">
        <v>54</v>
      </c>
      <c r="E18" s="36"/>
      <c r="F18" s="36"/>
      <c r="G18" s="36"/>
      <c r="H18" s="36"/>
      <c r="I18" s="37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35">
      <c r="B19" s="6">
        <f t="shared" si="1"/>
        <v>11</v>
      </c>
      <c r="C19" s="3" t="s">
        <v>61</v>
      </c>
      <c r="D19" s="38" t="s">
        <v>63</v>
      </c>
      <c r="E19" s="36"/>
      <c r="F19" s="36"/>
      <c r="G19" s="36"/>
      <c r="H19" s="36"/>
      <c r="I19" s="37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5">
      <c r="B20" s="6">
        <f t="shared" si="1"/>
        <v>12</v>
      </c>
      <c r="C20" s="3" t="s">
        <v>38</v>
      </c>
      <c r="D20" s="38" t="s">
        <v>55</v>
      </c>
      <c r="E20" s="36"/>
      <c r="F20" s="36"/>
      <c r="G20" s="36"/>
      <c r="H20" s="36"/>
      <c r="I20" s="37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35">
      <c r="B21" s="6">
        <f t="shared" si="1"/>
        <v>13</v>
      </c>
      <c r="C21" s="3" t="s">
        <v>39</v>
      </c>
      <c r="D21" s="38" t="s">
        <v>56</v>
      </c>
      <c r="E21" s="36"/>
      <c r="F21" s="36"/>
      <c r="G21" s="36"/>
      <c r="H21" s="36"/>
      <c r="I21" s="37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35">
      <c r="B22" s="6">
        <f t="shared" si="1"/>
        <v>14</v>
      </c>
      <c r="C22" s="3" t="s">
        <v>62</v>
      </c>
      <c r="D22" s="38" t="s">
        <v>64</v>
      </c>
      <c r="E22" s="36"/>
      <c r="F22" s="36"/>
      <c r="G22" s="36"/>
      <c r="H22" s="36"/>
      <c r="I22" s="37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5">
      <c r="B23" s="6">
        <f t="shared" si="1"/>
        <v>15</v>
      </c>
      <c r="C23" s="3" t="s">
        <v>40</v>
      </c>
      <c r="D23" s="38" t="s">
        <v>57</v>
      </c>
      <c r="E23" s="36"/>
      <c r="F23" s="36"/>
      <c r="G23" s="36"/>
      <c r="H23" s="36"/>
      <c r="I23" s="37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35">
      <c r="B24" s="6">
        <f t="shared" si="1"/>
        <v>16</v>
      </c>
      <c r="C24" s="3" t="s">
        <v>41</v>
      </c>
      <c r="D24" s="38" t="s">
        <v>58</v>
      </c>
      <c r="E24" s="36"/>
      <c r="F24" s="36"/>
      <c r="G24" s="36"/>
      <c r="H24" s="36"/>
      <c r="I24" s="37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35">
      <c r="B25" s="6">
        <f t="shared" si="1"/>
        <v>17</v>
      </c>
      <c r="C25" s="3" t="s">
        <v>42</v>
      </c>
      <c r="D25" s="33" t="s">
        <v>59</v>
      </c>
      <c r="E25" s="34"/>
      <c r="F25" s="34"/>
      <c r="G25" s="34"/>
      <c r="H25" s="34"/>
      <c r="I25" s="35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12.142857142857142</v>
      </c>
    </row>
    <row r="26" spans="2:17" x14ac:dyDescent="0.35">
      <c r="B26" s="6">
        <f t="shared" si="1"/>
        <v>18</v>
      </c>
      <c r="C26" s="3" t="s">
        <v>43</v>
      </c>
      <c r="D26" t="s">
        <v>60</v>
      </c>
      <c r="J26" s="4">
        <v>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12.142857142857142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6"/>
      <c r="D54" s="16"/>
      <c r="E54" s="1"/>
      <c r="H54" s="28" t="s">
        <v>19</v>
      </c>
      <c r="I54" s="28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6"/>
      <c r="D55" s="16"/>
      <c r="E55" s="8"/>
      <c r="H55" s="29" t="s">
        <v>20</v>
      </c>
      <c r="I55" s="29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6"/>
      <c r="D56" s="16"/>
      <c r="E56" s="16"/>
      <c r="H56" s="29" t="s">
        <v>21</v>
      </c>
      <c r="I56" s="29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6"/>
      <c r="D57" s="16"/>
      <c r="E57" s="1"/>
      <c r="H57" s="30" t="s">
        <v>16</v>
      </c>
      <c r="I57" s="30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6"/>
      <c r="D58" s="16"/>
      <c r="E58" s="1"/>
      <c r="H58" s="30" t="s">
        <v>17</v>
      </c>
      <c r="I58" s="30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6"/>
      <c r="D59" s="16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49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" zoomScale="84" zoomScaleNormal="84" workbookViewId="0">
      <selection activeCell="K23" sqref="K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5">
      <c r="C4" t="s">
        <v>0</v>
      </c>
      <c r="D4" s="32" t="s">
        <v>67</v>
      </c>
      <c r="E4" s="32"/>
      <c r="F4" s="32"/>
      <c r="G4" s="32"/>
      <c r="I4" t="s">
        <v>1</v>
      </c>
      <c r="J4" s="22" t="s">
        <v>68</v>
      </c>
      <c r="K4" s="22"/>
      <c r="M4" t="s">
        <v>2</v>
      </c>
      <c r="N4" s="23">
        <v>45007</v>
      </c>
      <c r="O4" s="2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39" t="s">
        <v>70</v>
      </c>
      <c r="D9" s="38" t="s">
        <v>83</v>
      </c>
      <c r="E9" s="36"/>
      <c r="F9" s="36"/>
      <c r="G9" s="36"/>
      <c r="H9" s="36"/>
      <c r="I9" s="3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ht="15.5" x14ac:dyDescent="0.35">
      <c r="B10" s="6">
        <f>B9+1</f>
        <v>2</v>
      </c>
      <c r="C10" s="39" t="s">
        <v>71</v>
      </c>
      <c r="D10" s="38" t="s">
        <v>84</v>
      </c>
      <c r="E10" s="36"/>
      <c r="F10" s="36"/>
      <c r="G10" s="36"/>
      <c r="H10" s="36"/>
      <c r="I10" s="37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ht="15.5" x14ac:dyDescent="0.35">
      <c r="B11" s="6">
        <f t="shared" ref="B11:B53" si="1">B10+1</f>
        <v>3</v>
      </c>
      <c r="C11" s="39" t="s">
        <v>72</v>
      </c>
      <c r="D11" s="38" t="s">
        <v>85</v>
      </c>
      <c r="E11" s="36"/>
      <c r="F11" s="36"/>
      <c r="G11" s="36"/>
      <c r="H11" s="36"/>
      <c r="I11" s="37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ht="15.5" x14ac:dyDescent="0.35">
      <c r="B12" s="6">
        <f t="shared" si="1"/>
        <v>4</v>
      </c>
      <c r="C12" s="39" t="s">
        <v>73</v>
      </c>
      <c r="D12" s="38" t="s">
        <v>86</v>
      </c>
      <c r="E12" s="36"/>
      <c r="F12" s="36"/>
      <c r="G12" s="36"/>
      <c r="H12" s="36"/>
      <c r="I12" s="37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13.571428571428571</v>
      </c>
    </row>
    <row r="13" spans="2:18" ht="15.5" x14ac:dyDescent="0.35">
      <c r="B13" s="6">
        <f t="shared" si="1"/>
        <v>5</v>
      </c>
      <c r="C13" s="39" t="s">
        <v>74</v>
      </c>
      <c r="D13" s="38" t="s">
        <v>87</v>
      </c>
      <c r="E13" s="36"/>
      <c r="F13" s="36"/>
      <c r="G13" s="36"/>
      <c r="H13" s="36"/>
      <c r="I13" s="37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ht="15.5" x14ac:dyDescent="0.35">
      <c r="B14" s="6">
        <f t="shared" si="1"/>
        <v>6</v>
      </c>
      <c r="C14" s="39" t="s">
        <v>75</v>
      </c>
      <c r="D14" s="38" t="s">
        <v>88</v>
      </c>
      <c r="E14" s="36"/>
      <c r="F14" s="36"/>
      <c r="G14" s="36"/>
      <c r="H14" s="36"/>
      <c r="I14" s="37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ht="15.5" x14ac:dyDescent="0.35">
      <c r="B15" s="6">
        <f t="shared" si="1"/>
        <v>7</v>
      </c>
      <c r="C15" s="39" t="s">
        <v>76</v>
      </c>
      <c r="D15" s="38" t="s">
        <v>89</v>
      </c>
      <c r="E15" s="36"/>
      <c r="F15" s="36"/>
      <c r="G15" s="36"/>
      <c r="H15" s="36"/>
      <c r="I15" s="37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ht="15.5" x14ac:dyDescent="0.35">
      <c r="B16" s="6">
        <f t="shared" si="1"/>
        <v>8</v>
      </c>
      <c r="C16" s="39" t="s">
        <v>77</v>
      </c>
      <c r="D16" s="38" t="s">
        <v>90</v>
      </c>
      <c r="E16" s="36"/>
      <c r="F16" s="36"/>
      <c r="G16" s="36"/>
      <c r="H16" s="36"/>
      <c r="I16" s="37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13.571428571428571</v>
      </c>
    </row>
    <row r="17" spans="2:17" ht="15.5" x14ac:dyDescent="0.35">
      <c r="B17" s="6">
        <f t="shared" si="1"/>
        <v>9</v>
      </c>
      <c r="C17" s="39" t="s">
        <v>78</v>
      </c>
      <c r="D17" s="38" t="s">
        <v>91</v>
      </c>
      <c r="E17" s="36"/>
      <c r="F17" s="36"/>
      <c r="G17" s="36"/>
      <c r="H17" s="36"/>
      <c r="I17" s="37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13.571428571428571</v>
      </c>
    </row>
    <row r="18" spans="2:17" ht="15.5" x14ac:dyDescent="0.35">
      <c r="B18" s="6">
        <f t="shared" si="1"/>
        <v>10</v>
      </c>
      <c r="C18" s="39" t="s">
        <v>37</v>
      </c>
      <c r="D18" s="38" t="s">
        <v>54</v>
      </c>
      <c r="E18" s="36"/>
      <c r="F18" s="36"/>
      <c r="G18" s="36"/>
      <c r="H18" s="36"/>
      <c r="I18" s="3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ht="15.5" x14ac:dyDescent="0.35">
      <c r="B19" s="6">
        <f t="shared" si="1"/>
        <v>11</v>
      </c>
      <c r="C19" s="39" t="s">
        <v>79</v>
      </c>
      <c r="D19" s="38" t="s">
        <v>92</v>
      </c>
      <c r="E19" s="36"/>
      <c r="F19" s="36"/>
      <c r="G19" s="36"/>
      <c r="H19" s="36"/>
      <c r="I19" s="37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ht="15.5" x14ac:dyDescent="0.35">
      <c r="B20" s="6">
        <f t="shared" si="1"/>
        <v>12</v>
      </c>
      <c r="C20" s="39" t="s">
        <v>62</v>
      </c>
      <c r="D20" s="38" t="s">
        <v>64</v>
      </c>
      <c r="E20" s="36"/>
      <c r="F20" s="36"/>
      <c r="G20" s="36"/>
      <c r="H20" s="36"/>
      <c r="I20" s="37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13.571428571428571</v>
      </c>
    </row>
    <row r="21" spans="2:17" ht="15.5" x14ac:dyDescent="0.35">
      <c r="B21" s="6">
        <f t="shared" si="1"/>
        <v>13</v>
      </c>
      <c r="C21" s="39" t="s">
        <v>80</v>
      </c>
      <c r="D21" s="38" t="s">
        <v>93</v>
      </c>
      <c r="E21" s="36"/>
      <c r="F21" s="36"/>
      <c r="G21" s="36"/>
      <c r="H21" s="36"/>
      <c r="I21" s="37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ht="15.5" x14ac:dyDescent="0.35">
      <c r="B22" s="6">
        <f t="shared" si="1"/>
        <v>14</v>
      </c>
      <c r="C22" s="39" t="s">
        <v>81</v>
      </c>
      <c r="D22" s="38" t="s">
        <v>94</v>
      </c>
      <c r="E22" s="36"/>
      <c r="F22" s="36"/>
      <c r="G22" s="36"/>
      <c r="H22" s="36"/>
      <c r="I22" s="37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ht="15.5" x14ac:dyDescent="0.35">
      <c r="B23" s="6">
        <f t="shared" si="1"/>
        <v>15</v>
      </c>
      <c r="C23" s="39" t="s">
        <v>82</v>
      </c>
      <c r="D23" t="s">
        <v>95</v>
      </c>
      <c r="J23" s="4">
        <v>90</v>
      </c>
      <c r="K23" s="4"/>
      <c r="L23" s="4"/>
      <c r="M23" s="4"/>
      <c r="N23" s="4"/>
      <c r="O23" s="4"/>
      <c r="P23" s="4"/>
      <c r="Q23" s="10">
        <f t="shared" si="0"/>
        <v>12.857142857142858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6"/>
      <c r="D54" s="16"/>
      <c r="E54" s="1"/>
      <c r="H54" s="28" t="s">
        <v>19</v>
      </c>
      <c r="I54" s="28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6"/>
      <c r="D55" s="16"/>
      <c r="E55" s="8"/>
      <c r="H55" s="29" t="s">
        <v>20</v>
      </c>
      <c r="I55" s="29"/>
      <c r="J55" s="12">
        <f>COUNTIF(J9:J53,"&lt;70")</f>
        <v>0</v>
      </c>
      <c r="K55" s="12">
        <f t="shared" ref="K55:Q55" si="5">COUNTIF(K9:K53,"&lt;70")</f>
        <v>14</v>
      </c>
      <c r="L55" s="12">
        <f t="shared" si="5"/>
        <v>14</v>
      </c>
      <c r="M55" s="12">
        <f t="shared" si="5"/>
        <v>14</v>
      </c>
      <c r="N55" s="12">
        <f t="shared" si="5"/>
        <v>14</v>
      </c>
      <c r="O55" s="12">
        <f t="shared" si="5"/>
        <v>14</v>
      </c>
      <c r="P55" s="12">
        <f t="shared" si="5"/>
        <v>14</v>
      </c>
      <c r="Q55" s="12">
        <f t="shared" si="5"/>
        <v>45</v>
      </c>
    </row>
    <row r="56" spans="2:17" x14ac:dyDescent="0.35">
      <c r="C56" s="16"/>
      <c r="D56" s="16"/>
      <c r="E56" s="16"/>
      <c r="H56" s="29" t="s">
        <v>21</v>
      </c>
      <c r="I56" s="29"/>
      <c r="J56" s="12">
        <f>COUNT(J9:J53)</f>
        <v>15</v>
      </c>
      <c r="K56" s="12">
        <f t="shared" ref="K56:Q56" si="6">COUNT(K9:K53)</f>
        <v>14</v>
      </c>
      <c r="L56" s="12">
        <f t="shared" si="6"/>
        <v>14</v>
      </c>
      <c r="M56" s="12">
        <f t="shared" si="6"/>
        <v>14</v>
      </c>
      <c r="N56" s="12">
        <f t="shared" si="6"/>
        <v>14</v>
      </c>
      <c r="O56" s="12">
        <f t="shared" si="6"/>
        <v>14</v>
      </c>
      <c r="P56" s="12">
        <f t="shared" si="6"/>
        <v>14</v>
      </c>
      <c r="Q56" s="12">
        <f t="shared" si="6"/>
        <v>45</v>
      </c>
    </row>
    <row r="57" spans="2:17" x14ac:dyDescent="0.35">
      <c r="C57" s="16"/>
      <c r="D57" s="16"/>
      <c r="E57" s="1"/>
      <c r="H57" s="30" t="s">
        <v>16</v>
      </c>
      <c r="I57" s="30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6"/>
      <c r="D58" s="16"/>
      <c r="E58" s="1"/>
      <c r="H58" s="30" t="s">
        <v>17</v>
      </c>
      <c r="I58" s="30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6"/>
      <c r="D59" s="16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5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25:I25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4" zoomScale="84" zoomScaleNormal="84" workbookViewId="0">
      <selection activeCell="J14" sqref="J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5">
      <c r="C4" t="s">
        <v>0</v>
      </c>
      <c r="D4" s="32" t="s">
        <v>69</v>
      </c>
      <c r="E4" s="32"/>
      <c r="F4" s="32"/>
      <c r="G4" s="32"/>
      <c r="I4" t="s">
        <v>1</v>
      </c>
      <c r="J4" s="22" t="s">
        <v>132</v>
      </c>
      <c r="K4" s="22"/>
      <c r="M4" t="s">
        <v>2</v>
      </c>
      <c r="N4" s="23">
        <v>45007</v>
      </c>
      <c r="O4" s="2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2" t="s">
        <v>66</v>
      </c>
      <c r="E6" s="22"/>
      <c r="F6" s="22"/>
      <c r="G6" s="22"/>
      <c r="I6" s="16" t="s">
        <v>22</v>
      </c>
      <c r="J6" s="16"/>
      <c r="K6" s="26" t="s">
        <v>26</v>
      </c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96</v>
      </c>
      <c r="D9" s="38" t="s">
        <v>114</v>
      </c>
      <c r="E9" s="36"/>
      <c r="F9" s="36"/>
      <c r="G9" s="36"/>
      <c r="H9" s="36"/>
      <c r="I9" s="3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5">
      <c r="B10" s="6">
        <f>B9+1</f>
        <v>2</v>
      </c>
      <c r="C10" s="3" t="s">
        <v>97</v>
      </c>
      <c r="D10" s="38" t="s">
        <v>115</v>
      </c>
      <c r="E10" s="36"/>
      <c r="F10" s="36"/>
      <c r="G10" s="36"/>
      <c r="H10" s="36"/>
      <c r="I10" s="37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35">
      <c r="B11" s="6">
        <f t="shared" ref="B11:B53" si="1">B10+1</f>
        <v>3</v>
      </c>
      <c r="C11" s="3" t="s">
        <v>98</v>
      </c>
      <c r="D11" s="38" t="s">
        <v>116</v>
      </c>
      <c r="E11" s="36"/>
      <c r="F11" s="36"/>
      <c r="G11" s="36"/>
      <c r="H11" s="36"/>
      <c r="I11" s="37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5">
      <c r="B12" s="6">
        <f t="shared" si="1"/>
        <v>4</v>
      </c>
      <c r="C12" s="3" t="s">
        <v>99</v>
      </c>
      <c r="D12" s="38" t="s">
        <v>117</v>
      </c>
      <c r="E12" s="36"/>
      <c r="F12" s="36"/>
      <c r="G12" s="36"/>
      <c r="H12" s="36"/>
      <c r="I12" s="37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5">
      <c r="B13" s="6">
        <f t="shared" si="1"/>
        <v>5</v>
      </c>
      <c r="C13" s="3" t="s">
        <v>100</v>
      </c>
      <c r="D13" s="38" t="s">
        <v>118</v>
      </c>
      <c r="E13" s="36"/>
      <c r="F13" s="36"/>
      <c r="G13" s="36"/>
      <c r="H13" s="36"/>
      <c r="I13" s="37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35">
      <c r="B14" s="6">
        <f t="shared" si="1"/>
        <v>6</v>
      </c>
      <c r="C14" s="3" t="s">
        <v>101</v>
      </c>
      <c r="D14" s="38" t="s">
        <v>119</v>
      </c>
      <c r="E14" s="36"/>
      <c r="F14" s="36"/>
      <c r="G14" s="36"/>
      <c r="H14" s="36"/>
      <c r="I14" s="3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3" t="s">
        <v>102</v>
      </c>
      <c r="D15" s="38" t="s">
        <v>120</v>
      </c>
      <c r="E15" s="36"/>
      <c r="F15" s="36"/>
      <c r="G15" s="36"/>
      <c r="H15" s="36"/>
      <c r="I15" s="37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35">
      <c r="B16" s="6">
        <f t="shared" si="1"/>
        <v>8</v>
      </c>
      <c r="C16" s="3" t="s">
        <v>103</v>
      </c>
      <c r="D16" s="38" t="s">
        <v>121</v>
      </c>
      <c r="E16" s="36"/>
      <c r="F16" s="36"/>
      <c r="G16" s="36"/>
      <c r="H16" s="36"/>
      <c r="I16" s="37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35">
      <c r="B17" s="6">
        <f t="shared" si="1"/>
        <v>9</v>
      </c>
      <c r="C17" s="3" t="s">
        <v>104</v>
      </c>
      <c r="D17" s="38" t="s">
        <v>122</v>
      </c>
      <c r="E17" s="36"/>
      <c r="F17" s="36"/>
      <c r="G17" s="36"/>
      <c r="H17" s="36"/>
      <c r="I17" s="37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5">
      <c r="B18" s="6">
        <f t="shared" si="1"/>
        <v>10</v>
      </c>
      <c r="C18" s="3" t="s">
        <v>105</v>
      </c>
      <c r="D18" s="38" t="s">
        <v>123</v>
      </c>
      <c r="E18" s="36"/>
      <c r="F18" s="36"/>
      <c r="G18" s="36"/>
      <c r="H18" s="36"/>
      <c r="I18" s="37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35">
      <c r="B19" s="6">
        <f t="shared" si="1"/>
        <v>11</v>
      </c>
      <c r="C19" s="3" t="s">
        <v>106</v>
      </c>
      <c r="D19" s="38" t="s">
        <v>124</v>
      </c>
      <c r="E19" s="36"/>
      <c r="F19" s="36"/>
      <c r="G19" s="36"/>
      <c r="H19" s="36"/>
      <c r="I19" s="37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35">
      <c r="B20" s="6">
        <f t="shared" si="1"/>
        <v>12</v>
      </c>
      <c r="C20" s="3" t="s">
        <v>107</v>
      </c>
      <c r="D20" s="38" t="s">
        <v>125</v>
      </c>
      <c r="E20" s="36"/>
      <c r="F20" s="36"/>
      <c r="G20" s="36"/>
      <c r="H20" s="36"/>
      <c r="I20" s="37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35">
      <c r="B21" s="6">
        <f t="shared" si="1"/>
        <v>13</v>
      </c>
      <c r="C21" s="3" t="s">
        <v>108</v>
      </c>
      <c r="D21" s="38" t="s">
        <v>126</v>
      </c>
      <c r="E21" s="36"/>
      <c r="F21" s="36"/>
      <c r="G21" s="36"/>
      <c r="H21" s="36"/>
      <c r="I21" s="37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5">
      <c r="B22" s="6">
        <f t="shared" si="1"/>
        <v>14</v>
      </c>
      <c r="C22" s="3" t="s">
        <v>109</v>
      </c>
      <c r="D22" s="38" t="s">
        <v>127</v>
      </c>
      <c r="E22" s="36"/>
      <c r="F22" s="36"/>
      <c r="G22" s="36"/>
      <c r="H22" s="36"/>
      <c r="I22" s="37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35">
      <c r="B23" s="6">
        <f t="shared" si="1"/>
        <v>15</v>
      </c>
      <c r="C23" s="3" t="s">
        <v>110</v>
      </c>
      <c r="D23" s="38" t="s">
        <v>128</v>
      </c>
      <c r="E23" s="36"/>
      <c r="F23" s="36"/>
      <c r="G23" s="36"/>
      <c r="H23" s="36"/>
      <c r="I23" s="37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35">
      <c r="B24" s="6">
        <f t="shared" si="1"/>
        <v>16</v>
      </c>
      <c r="C24" s="3" t="s">
        <v>111</v>
      </c>
      <c r="D24" s="38" t="s">
        <v>129</v>
      </c>
      <c r="E24" s="36"/>
      <c r="F24" s="36"/>
      <c r="G24" s="36"/>
      <c r="H24" s="36"/>
      <c r="I24" s="37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35">
      <c r="B25" s="6">
        <f t="shared" si="1"/>
        <v>17</v>
      </c>
      <c r="C25" s="3" t="s">
        <v>112</v>
      </c>
      <c r="D25" s="33" t="s">
        <v>130</v>
      </c>
      <c r="E25" s="34"/>
      <c r="F25" s="34"/>
      <c r="G25" s="34"/>
      <c r="H25" s="34"/>
      <c r="I25" s="35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5">
      <c r="B26" s="6">
        <f t="shared" si="1"/>
        <v>18</v>
      </c>
      <c r="C26" s="3" t="s">
        <v>113</v>
      </c>
      <c r="D26" t="s">
        <v>131</v>
      </c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6"/>
      <c r="D54" s="16"/>
      <c r="E54" s="1"/>
      <c r="H54" s="28" t="s">
        <v>19</v>
      </c>
      <c r="I54" s="28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6"/>
      <c r="D55" s="16"/>
      <c r="E55" s="8"/>
      <c r="H55" s="29" t="s">
        <v>20</v>
      </c>
      <c r="I55" s="29"/>
      <c r="J55" s="12">
        <f>COUNTIF(J9:J53,"&lt;70")</f>
        <v>1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6"/>
      <c r="D56" s="16"/>
      <c r="E56" s="16"/>
      <c r="H56" s="29" t="s">
        <v>21</v>
      </c>
      <c r="I56" s="29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6"/>
      <c r="D57" s="16"/>
      <c r="E57" s="1"/>
      <c r="H57" s="30" t="s">
        <v>16</v>
      </c>
      <c r="I57" s="30"/>
      <c r="J57" s="13">
        <f>J54/J56</f>
        <v>0.94444444444444442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6"/>
      <c r="D58" s="16"/>
      <c r="E58" s="1"/>
      <c r="H58" s="30" t="s">
        <v>17</v>
      </c>
      <c r="I58" s="30"/>
      <c r="J58" s="13">
        <f>J55/J56</f>
        <v>5.5555555555555552E-2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6"/>
      <c r="D59" s="16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49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7" zoomScale="84" zoomScaleNormal="84" workbookViewId="0">
      <selection activeCell="U33" sqref="U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5">
      <c r="C4" t="s">
        <v>0</v>
      </c>
      <c r="D4" s="32"/>
      <c r="E4" s="32"/>
      <c r="F4" s="32"/>
      <c r="G4" s="32"/>
      <c r="I4" t="s">
        <v>1</v>
      </c>
      <c r="J4" s="22"/>
      <c r="K4" s="22"/>
      <c r="M4" t="s">
        <v>2</v>
      </c>
      <c r="N4" s="23"/>
      <c r="O4" s="2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2"/>
      <c r="E6" s="22"/>
      <c r="F6" s="22"/>
      <c r="G6" s="22"/>
      <c r="I6" s="16" t="s">
        <v>22</v>
      </c>
      <c r="J6" s="16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6"/>
      <c r="D54" s="16"/>
      <c r="E54" s="1"/>
      <c r="H54" s="28" t="s">
        <v>19</v>
      </c>
      <c r="I54" s="2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6"/>
      <c r="D55" s="16"/>
      <c r="E55" s="8"/>
      <c r="H55" s="29" t="s">
        <v>20</v>
      </c>
      <c r="I55" s="2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6"/>
      <c r="D56" s="16"/>
      <c r="E56" s="16"/>
      <c r="H56" s="29" t="s">
        <v>21</v>
      </c>
      <c r="I56" s="29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6"/>
      <c r="D57" s="16"/>
      <c r="E57" s="1"/>
      <c r="H57" s="30" t="s">
        <v>16</v>
      </c>
      <c r="I57" s="30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6"/>
      <c r="D58" s="16"/>
      <c r="E58" s="1"/>
      <c r="H58" s="30" t="s">
        <v>17</v>
      </c>
      <c r="I58" s="30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6"/>
      <c r="D59" s="16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2023-03-23T20:51:35Z</dcterms:modified>
</cp:coreProperties>
</file>