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veli\Desktop\"/>
    </mc:Choice>
  </mc:AlternateContent>
  <xr:revisionPtr revIDLastSave="0" documentId="13_ncr:1_{AD2697F9-3F1F-4117-AE05-33C087CF73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Q56" i="4" s="1"/>
  <c r="P56" i="3"/>
  <c r="O56" i="3"/>
  <c r="N56" i="3"/>
  <c r="M56" i="3"/>
  <c r="L56" i="3"/>
  <c r="K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8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3" s="1"/>
  <c r="Q56" i="6" l="1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<sst xmlns="http://schemas.openxmlformats.org/spreadsheetml/2006/main" count="253" uniqueCount="124">
  <si>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</si>
  <si>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</si>
  <si>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</si>
  <si>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</si>
  <si>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</si>
  <si>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</si>
  <si>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</si>
  <si>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</si>
  <si>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</si>
  <si>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</si>
  <si>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</si>
  <si>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</si>
  <si>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</si>
  <si>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</si>
  <si>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</si>
  <si>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</si>
  <si>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</si>
  <si>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</si>
  <si>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</si>
  <si>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</si>
  <si>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</si>
  <si>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</si>
  <si>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</si>
  <si>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</si>
  <si>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Barrera Flores Milagros del Carmen</t>
  </si>
  <si>
    <t>Belli Fiscal Maritza Guadalupe</t>
  </si>
  <si>
    <t>Blanco Gonzales Kevin de Jesus</t>
  </si>
  <si>
    <t>Bumas Moreno Juan Manuel</t>
  </si>
  <si>
    <t>Bustamente Olea Kevin</t>
  </si>
  <si>
    <t>Caixba Sinaca Jael</t>
  </si>
  <si>
    <t>Chagala Tepach Marixchel</t>
  </si>
  <si>
    <t>Chontal Ventura Edwin Geovanni</t>
  </si>
  <si>
    <t>Cortes Estrada Omar</t>
  </si>
  <si>
    <t>Dominguez Marcos Juan Carlos</t>
  </si>
  <si>
    <t>Figueroa Cruz Maritza</t>
  </si>
  <si>
    <t>Garcia Moreno Marco Antonio</t>
  </si>
  <si>
    <t>Gomez Berdon Joel Antonio</t>
  </si>
  <si>
    <t>Gonzalez Lara Gael</t>
  </si>
  <si>
    <t>Hernandez Martinez Jose Eduardo</t>
  </si>
  <si>
    <t>Machucho Galicia Juliette</t>
  </si>
  <si>
    <t>Malaga Martinez Karina del Carmen</t>
  </si>
  <si>
    <t>Martinez Verdon Karla Veyda</t>
  </si>
  <si>
    <t xml:space="preserve">Mixtega Sixteco Daved Sadith </t>
  </si>
  <si>
    <t>Poisot Catemaxca Yeric</t>
  </si>
  <si>
    <t>Quino Velasco Fatima de Lourdes</t>
  </si>
  <si>
    <t>Reyes Hernandez Yanely Gizeh</t>
  </si>
  <si>
    <t>Santiago Catemaxca Heidi Andrea</t>
  </si>
  <si>
    <t>Tenorio Artigas Lisseth</t>
  </si>
  <si>
    <t>Toto Anota Zahira Yamara</t>
  </si>
  <si>
    <t>Victorio Medina Aneth Michell</t>
  </si>
  <si>
    <t>ALGEBRA LINEAL</t>
  </si>
  <si>
    <t>206-A</t>
  </si>
  <si>
    <t>FEBRERO-JULIO-2023</t>
  </si>
  <si>
    <t>MC. AVELINO DOMINGUEZ RODRIGUEZ</t>
  </si>
  <si>
    <t xml:space="preserve">Algebra Lineal </t>
  </si>
  <si>
    <t>Febrero.Julio-2023</t>
  </si>
  <si>
    <t>MC. Avelino Dominguez Rodriguez</t>
  </si>
  <si>
    <t>206-B</t>
  </si>
  <si>
    <t>Febrero-Julio-2023</t>
  </si>
  <si>
    <t>Abrahan Olea America Litzania</t>
  </si>
  <si>
    <t>Alfonso Molina Claudia Maria</t>
  </si>
  <si>
    <t>Alvarado Cuatzozon Williams</t>
  </si>
  <si>
    <t>Catemaxca Quinto Fatima Leilany</t>
  </si>
  <si>
    <t>Chaparro Ramos Danaeh</t>
  </si>
  <si>
    <t>Chavez Luna Zaira Raquel</t>
  </si>
  <si>
    <t>Chipol Temich Alma Zuriel</t>
  </si>
  <si>
    <t>Cisneros Chacha Isis Nairely</t>
  </si>
  <si>
    <t>Cocuyo Abrajan Pedro Yahir</t>
  </si>
  <si>
    <t>Comi Velasco Ana Daynet</t>
  </si>
  <si>
    <t>Duran Villegas Arnulfo</t>
  </si>
  <si>
    <t>Elias Molina Daralis Malinalli</t>
  </si>
  <si>
    <t>Franco Vela Adrian</t>
  </si>
  <si>
    <t>Gonzalez Cruz Maria De Jesus</t>
  </si>
  <si>
    <t>Gracia Martinez America Abigail</t>
  </si>
  <si>
    <t>Lopez Cervantes Eva Estrella</t>
  </si>
  <si>
    <t>Mantilla Mantilla Ramses</t>
  </si>
  <si>
    <t>Martinez Piña Nitatl Nicolás</t>
  </si>
  <si>
    <t>Maza Jimenez Michel Alexis</t>
  </si>
  <si>
    <t>Mendoza Acuilteco Ana Sarahi</t>
  </si>
  <si>
    <t>Navarrete Montan Sergio Sergio Naim</t>
  </si>
  <si>
    <t>Perez Marquez Sussan</t>
  </si>
  <si>
    <t>Polito Cinta Danna Yamileth</t>
  </si>
  <si>
    <t>Prieto Huerta Fesco</t>
  </si>
  <si>
    <t>Pucheta Santos Celeste Jovana</t>
  </si>
  <si>
    <t>Rojas Gutierrez Maria Luisa</t>
  </si>
  <si>
    <t>Rojas Lopez Ruben</t>
  </si>
  <si>
    <t>Sanchez Bustamante Carlos Julian</t>
  </si>
  <si>
    <t>Temich Martinez Marisol De Jesus</t>
  </si>
  <si>
    <t>Vazquez Chacha Guillermo Osiris</t>
  </si>
  <si>
    <t>Balance de materia y energia</t>
  </si>
  <si>
    <t>406-A</t>
  </si>
  <si>
    <t>Belli Xala Kevin Adolfo</t>
  </si>
  <si>
    <t>Benito Mazaba Adolfo Angel</t>
  </si>
  <si>
    <t>Cano Lopez Ulises</t>
  </si>
  <si>
    <t>Chigo Lozano Jacqueline</t>
  </si>
  <si>
    <t>Chontal Muñoz Carlos Manuel</t>
  </si>
  <si>
    <t>Cordoba Sanchez Sandra Guadalupe</t>
  </si>
  <si>
    <t>Coto Arres Emmanuel</t>
  </si>
  <si>
    <t>Garduño Muñoz Jackelin</t>
  </si>
  <si>
    <t>Gonzalez Martinez Andres Alberto</t>
  </si>
  <si>
    <t>Gracia Dominguez Fatima Itzel</t>
  </si>
  <si>
    <t>Huamantla Belli Isaura Araceli</t>
  </si>
  <si>
    <t>Jimenez Tenorio Jorge Antonio</t>
  </si>
  <si>
    <t>Lucho Dominguez Ingrid Iliana</t>
  </si>
  <si>
    <t>Luna Canela Daniela</t>
  </si>
  <si>
    <t>Martinez Nepomuceno Estrella Marina</t>
  </si>
  <si>
    <t>Mondragón Vichi Luis Antonio</t>
  </si>
  <si>
    <t>Montoya Gonzalez Marcel</t>
  </si>
  <si>
    <t>Moto Xolio Miguel Angel</t>
  </si>
  <si>
    <t>Obil Caporal Edgar Ulises</t>
  </si>
  <si>
    <t>Perez Montiel Yuridia</t>
  </si>
  <si>
    <t>Perez Sanchez Mariana Sarai</t>
  </si>
  <si>
    <t>Polito Chigo Flor del Carmen</t>
  </si>
  <si>
    <t>Sinta Lazaro Maria Jerusalen</t>
  </si>
  <si>
    <t>Tornado Cobaxin Cristian</t>
  </si>
  <si>
    <t>Vargas Hernandez Milagros</t>
  </si>
  <si>
    <t>Vargas Melchi Karina Guadalupe</t>
  </si>
  <si>
    <t>Zetina Cabañas Olivia</t>
  </si>
  <si>
    <t>Mora Chigo Grecia</t>
  </si>
  <si>
    <t>Mexicano Gonzalez Isabela Montserrat</t>
  </si>
  <si>
    <t>Castro Xala America</t>
  </si>
  <si>
    <t>NP</t>
  </si>
  <si>
    <t>Castellanos Rosario Claudia Sarai</t>
  </si>
  <si>
    <t>Fisica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</si>
</sst>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topLeftCell="A43" zoomScale="106" zoomScaleNormal="106" workbookViewId="0">
      <selection activeCell="L34" sqref="L3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54</v>
      </c>
      <c r="E4" s="24"/>
      <c r="F4" s="24"/>
      <c r="G4" s="24"/>
      <c r="I4" t="s">
        <v>1</v>
      </c>
      <c r="J4" s="25" t="s">
        <v>51</v>
      </c>
      <c r="K4" s="25"/>
      <c r="M4" t="s">
        <v>2</v>
      </c>
      <c r="N4" s="26">
        <v>45008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55</v>
      </c>
      <c r="E6" s="25"/>
      <c r="F6" s="25"/>
      <c r="G6" s="25"/>
      <c r="I6" s="17" t="s">
        <v>22</v>
      </c>
      <c r="J6" s="17"/>
      <c r="K6" s="18" t="s">
        <v>56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8" t="s">
        <v>24</v>
      </c>
      <c r="E9" s="28"/>
      <c r="F9" s="28"/>
      <c r="G9" s="28"/>
      <c r="H9" s="28"/>
      <c r="I9" s="28"/>
      <c r="J9" s="4">
        <v>59</v>
      </c>
      <c r="K9" s="4">
        <v>70</v>
      </c>
      <c r="L9" s="4">
        <v>70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28.428571428571427</v>
      </c>
    </row>
    <row r="10" spans="2:18" x14ac:dyDescent="0.25">
      <c r="B10" s="6">
        <f>B9+1</f>
        <v>2</v>
      </c>
      <c r="C10" s="6"/>
      <c r="D10" s="28" t="s">
        <v>25</v>
      </c>
      <c r="E10" s="28"/>
      <c r="F10" s="28"/>
      <c r="G10" s="28"/>
      <c r="H10" s="28"/>
      <c r="I10" s="28"/>
      <c r="J10" s="4">
        <v>70</v>
      </c>
      <c r="K10" s="4">
        <v>70</v>
      </c>
      <c r="L10" s="4">
        <v>72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30.285714285714285</v>
      </c>
    </row>
    <row r="11" spans="2:18" x14ac:dyDescent="0.25">
      <c r="B11" s="6">
        <f t="shared" ref="B11:B53" si="1">B10+1</f>
        <v>3</v>
      </c>
      <c r="C11" s="6"/>
      <c r="D11" s="28" t="s">
        <v>26</v>
      </c>
      <c r="E11" s="28"/>
      <c r="F11" s="28"/>
      <c r="G11" s="28"/>
      <c r="H11" s="28"/>
      <c r="I11" s="28"/>
      <c r="J11" s="4">
        <v>70</v>
      </c>
      <c r="K11" s="4">
        <v>70</v>
      </c>
      <c r="L11" s="4">
        <v>50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27.142857142857142</v>
      </c>
    </row>
    <row r="12" spans="2:18" x14ac:dyDescent="0.25">
      <c r="B12" s="6">
        <f t="shared" si="1"/>
        <v>4</v>
      </c>
      <c r="C12" s="6"/>
      <c r="D12" s="28" t="s">
        <v>27</v>
      </c>
      <c r="E12" s="28"/>
      <c r="F12" s="28"/>
      <c r="G12" s="28"/>
      <c r="H12" s="28"/>
      <c r="I12" s="28"/>
      <c r="J12" s="4">
        <v>75</v>
      </c>
      <c r="K12" s="4">
        <v>70</v>
      </c>
      <c r="L12" s="4">
        <v>78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31.857142857142858</v>
      </c>
    </row>
    <row r="13" spans="2:18" x14ac:dyDescent="0.25">
      <c r="B13" s="6">
        <f t="shared" si="1"/>
        <v>5</v>
      </c>
      <c r="C13" s="6"/>
      <c r="D13" s="28" t="s">
        <v>28</v>
      </c>
      <c r="E13" s="28"/>
      <c r="F13" s="28"/>
      <c r="G13" s="28"/>
      <c r="H13" s="28"/>
      <c r="I13" s="28"/>
      <c r="J13" s="4">
        <v>70</v>
      </c>
      <c r="K13" s="4">
        <v>70</v>
      </c>
      <c r="L13" s="4">
        <v>80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31.428571428571427</v>
      </c>
    </row>
    <row r="14" spans="2:18" x14ac:dyDescent="0.25">
      <c r="B14" s="6">
        <f t="shared" si="1"/>
        <v>6</v>
      </c>
      <c r="C14" s="6"/>
      <c r="D14" s="28" t="s">
        <v>29</v>
      </c>
      <c r="E14" s="28"/>
      <c r="F14" s="28"/>
      <c r="G14" s="28"/>
      <c r="H14" s="28"/>
      <c r="I14" s="28"/>
      <c r="J14" s="4">
        <v>55</v>
      </c>
      <c r="K14" s="4">
        <v>70</v>
      </c>
      <c r="L14" s="4">
        <v>75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28.571428571428573</v>
      </c>
    </row>
    <row r="15" spans="2:18" x14ac:dyDescent="0.25">
      <c r="B15" s="6">
        <f t="shared" si="1"/>
        <v>7</v>
      </c>
      <c r="C15" s="6"/>
      <c r="D15" s="28" t="s">
        <v>30</v>
      </c>
      <c r="E15" s="28"/>
      <c r="F15" s="28"/>
      <c r="G15" s="28"/>
      <c r="H15" s="28"/>
      <c r="I15" s="28"/>
      <c r="J15" s="4">
        <v>76</v>
      </c>
      <c r="K15" s="4">
        <v>70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30.857142857142858</v>
      </c>
    </row>
    <row r="16" spans="2:18" x14ac:dyDescent="0.25">
      <c r="B16" s="6">
        <f t="shared" si="1"/>
        <v>8</v>
      </c>
      <c r="C16" s="6"/>
      <c r="D16" s="28" t="s">
        <v>31</v>
      </c>
      <c r="E16" s="28"/>
      <c r="F16" s="28"/>
      <c r="G16" s="28"/>
      <c r="H16" s="28"/>
      <c r="I16" s="28"/>
      <c r="J16" s="4">
        <v>77</v>
      </c>
      <c r="K16" s="4">
        <v>70</v>
      </c>
      <c r="L16" s="4">
        <v>70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31</v>
      </c>
    </row>
    <row r="17" spans="2:17" x14ac:dyDescent="0.25">
      <c r="B17" s="6">
        <f t="shared" si="1"/>
        <v>9</v>
      </c>
      <c r="C17" s="6"/>
      <c r="D17" s="28" t="s">
        <v>32</v>
      </c>
      <c r="E17" s="28"/>
      <c r="F17" s="28"/>
      <c r="G17" s="28"/>
      <c r="H17" s="28"/>
      <c r="I17" s="28"/>
      <c r="J17" s="4">
        <v>76</v>
      </c>
      <c r="K17" s="4">
        <v>70</v>
      </c>
      <c r="L17" s="4">
        <v>60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29.428571428571427</v>
      </c>
    </row>
    <row r="18" spans="2:17" x14ac:dyDescent="0.25">
      <c r="B18" s="6">
        <f t="shared" si="1"/>
        <v>10</v>
      </c>
      <c r="C18" s="6"/>
      <c r="D18" s="28" t="s">
        <v>33</v>
      </c>
      <c r="E18" s="28"/>
      <c r="F18" s="28"/>
      <c r="G18" s="28"/>
      <c r="H18" s="28"/>
      <c r="I18" s="28"/>
      <c r="J18" s="4">
        <v>70</v>
      </c>
      <c r="K18" s="4">
        <v>75</v>
      </c>
      <c r="L18" s="4">
        <v>82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32.428571428571431</v>
      </c>
    </row>
    <row r="19" spans="2:17" x14ac:dyDescent="0.25">
      <c r="B19" s="6">
        <f t="shared" si="1"/>
        <v>11</v>
      </c>
      <c r="C19" s="6"/>
      <c r="D19" s="28" t="s">
        <v>34</v>
      </c>
      <c r="E19" s="28"/>
      <c r="F19" s="28"/>
      <c r="G19" s="28"/>
      <c r="H19" s="28"/>
      <c r="I19" s="28"/>
      <c r="J19" s="4">
        <v>70</v>
      </c>
      <c r="K19" s="4">
        <v>70</v>
      </c>
      <c r="L19" s="4">
        <v>57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28.142857142857142</v>
      </c>
    </row>
    <row r="20" spans="2:17" x14ac:dyDescent="0.25">
      <c r="B20" s="6">
        <f t="shared" si="1"/>
        <v>12</v>
      </c>
      <c r="C20" s="6"/>
      <c r="D20" s="28" t="s">
        <v>35</v>
      </c>
      <c r="E20" s="28"/>
      <c r="F20" s="28"/>
      <c r="G20" s="28"/>
      <c r="H20" s="28"/>
      <c r="I20" s="28"/>
      <c r="J20" s="4">
        <v>75</v>
      </c>
      <c r="K20" s="4">
        <v>70</v>
      </c>
      <c r="L20" s="4">
        <v>70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30.714285714285715</v>
      </c>
    </row>
    <row r="21" spans="2:17" x14ac:dyDescent="0.25">
      <c r="B21" s="6">
        <f t="shared" si="1"/>
        <v>13</v>
      </c>
      <c r="C21" s="6"/>
      <c r="D21" s="28" t="s">
        <v>36</v>
      </c>
      <c r="E21" s="28"/>
      <c r="F21" s="28"/>
      <c r="G21" s="28"/>
      <c r="H21" s="28"/>
      <c r="I21" s="28"/>
      <c r="J21" s="4">
        <v>42</v>
      </c>
      <c r="K21" s="4">
        <v>58</v>
      </c>
      <c r="L21" s="4">
        <v>50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21.428571428571427</v>
      </c>
    </row>
    <row r="22" spans="2:17" x14ac:dyDescent="0.25">
      <c r="B22" s="6">
        <f t="shared" si="1"/>
        <v>14</v>
      </c>
      <c r="C22" s="6"/>
      <c r="D22" s="28" t="s">
        <v>37</v>
      </c>
      <c r="E22" s="28"/>
      <c r="F22" s="28"/>
      <c r="G22" s="28"/>
      <c r="H22" s="28"/>
      <c r="I22" s="28"/>
      <c r="J22" s="4">
        <v>10</v>
      </c>
      <c r="K22" s="4">
        <v>55</v>
      </c>
      <c r="L22" s="4">
        <v>57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17.428571428571427</v>
      </c>
    </row>
    <row r="23" spans="2:17" x14ac:dyDescent="0.25">
      <c r="B23" s="6">
        <f t="shared" si="1"/>
        <v>15</v>
      </c>
      <c r="C23" s="6"/>
      <c r="D23" s="28" t="s">
        <v>38</v>
      </c>
      <c r="E23" s="28"/>
      <c r="F23" s="28"/>
      <c r="G23" s="28"/>
      <c r="H23" s="28"/>
      <c r="I23" s="28"/>
      <c r="J23" s="4">
        <v>70</v>
      </c>
      <c r="K23" s="4">
        <v>55</v>
      </c>
      <c r="L23" s="4">
        <v>58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26.142857142857142</v>
      </c>
    </row>
    <row r="24" spans="2:17" x14ac:dyDescent="0.25">
      <c r="B24" s="6">
        <f t="shared" si="1"/>
        <v>16</v>
      </c>
      <c r="C24" s="6"/>
      <c r="D24" s="28" t="s">
        <v>39</v>
      </c>
      <c r="E24" s="28"/>
      <c r="F24" s="28"/>
      <c r="G24" s="28"/>
      <c r="H24" s="28"/>
      <c r="I24" s="28"/>
      <c r="J24" s="4">
        <v>70</v>
      </c>
      <c r="K24" s="4">
        <v>70</v>
      </c>
      <c r="L24" s="4">
        <v>50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27.142857142857142</v>
      </c>
    </row>
    <row r="25" spans="2:17" x14ac:dyDescent="0.25">
      <c r="B25" s="6">
        <f t="shared" si="1"/>
        <v>17</v>
      </c>
      <c r="C25" s="6"/>
      <c r="D25" s="28" t="s">
        <v>40</v>
      </c>
      <c r="E25" s="28"/>
      <c r="F25" s="28"/>
      <c r="G25" s="28"/>
      <c r="H25" s="28"/>
      <c r="I25" s="28"/>
      <c r="J25" s="4">
        <v>73</v>
      </c>
      <c r="K25" s="4">
        <v>70</v>
      </c>
      <c r="L25" s="4">
        <v>75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31.142857142857142</v>
      </c>
    </row>
    <row r="26" spans="2:17" x14ac:dyDescent="0.25">
      <c r="B26" s="6">
        <f t="shared" si="1"/>
        <v>18</v>
      </c>
      <c r="C26" s="6"/>
      <c r="D26" s="28" t="s">
        <v>41</v>
      </c>
      <c r="E26" s="28"/>
      <c r="F26" s="28"/>
      <c r="G26" s="28"/>
      <c r="H26" s="28"/>
      <c r="I26" s="28"/>
      <c r="J26" s="4">
        <v>70</v>
      </c>
      <c r="K26" s="4">
        <v>55</v>
      </c>
      <c r="L26" s="4">
        <v>72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28.142857142857142</v>
      </c>
    </row>
    <row r="27" spans="2:17" x14ac:dyDescent="0.25">
      <c r="B27" s="6">
        <f t="shared" si="1"/>
        <v>19</v>
      </c>
      <c r="C27" s="6"/>
      <c r="D27" s="28" t="s">
        <v>42</v>
      </c>
      <c r="E27" s="28"/>
      <c r="F27" s="28"/>
      <c r="G27" s="28"/>
      <c r="H27" s="28"/>
      <c r="I27" s="28"/>
      <c r="J27" s="4">
        <v>75</v>
      </c>
      <c r="K27" s="4">
        <v>55</v>
      </c>
      <c r="L27" s="4">
        <v>70</v>
      </c>
      <c r="M27" s="4"/>
      <c r="N27" s="4"/>
      <c r="O27" s="4"/>
      <c r="P27" s="4"/>
      <c r="Q27" s="10">
        <f t="shared" si="0"/>
        <v>28.571428571428573</v>
      </c>
    </row>
    <row r="28" spans="2:17" x14ac:dyDescent="0.25">
      <c r="B28" s="6">
        <f t="shared" si="1"/>
        <v>20</v>
      </c>
      <c r="C28" s="6"/>
      <c r="D28" s="28" t="s">
        <v>43</v>
      </c>
      <c r="E28" s="28"/>
      <c r="F28" s="28"/>
      <c r="G28" s="28"/>
      <c r="H28" s="28"/>
      <c r="I28" s="28"/>
      <c r="J28" s="4">
        <v>55</v>
      </c>
      <c r="K28" s="4">
        <v>70</v>
      </c>
      <c r="L28" s="4">
        <v>60</v>
      </c>
      <c r="M28" s="4"/>
      <c r="N28" s="4"/>
      <c r="O28" s="4"/>
      <c r="P28" s="4"/>
      <c r="Q28" s="10">
        <f t="shared" si="0"/>
        <v>26.428571428571427</v>
      </c>
    </row>
    <row r="29" spans="2:17" x14ac:dyDescent="0.25">
      <c r="B29" s="6">
        <f t="shared" si="1"/>
        <v>21</v>
      </c>
      <c r="C29" s="6"/>
      <c r="D29" s="28" t="s">
        <v>44</v>
      </c>
      <c r="E29" s="28"/>
      <c r="F29" s="28"/>
      <c r="G29" s="28"/>
      <c r="H29" s="28"/>
      <c r="I29" s="28"/>
      <c r="J29" s="4">
        <v>73</v>
      </c>
      <c r="K29" s="4">
        <v>70</v>
      </c>
      <c r="L29" s="4">
        <v>57</v>
      </c>
      <c r="M29" s="4"/>
      <c r="N29" s="4"/>
      <c r="O29" s="4"/>
      <c r="P29" s="4"/>
      <c r="Q29" s="10">
        <f t="shared" si="0"/>
        <v>28.571428571428573</v>
      </c>
    </row>
    <row r="30" spans="2:17" x14ac:dyDescent="0.25">
      <c r="B30" s="6">
        <f t="shared" si="1"/>
        <v>22</v>
      </c>
      <c r="C30" s="6"/>
      <c r="D30" s="28" t="s">
        <v>45</v>
      </c>
      <c r="E30" s="28"/>
      <c r="F30" s="28"/>
      <c r="G30" s="28"/>
      <c r="H30" s="28"/>
      <c r="I30" s="28"/>
      <c r="J30" s="4">
        <v>74</v>
      </c>
      <c r="K30" s="4">
        <v>70</v>
      </c>
      <c r="L30" s="4">
        <v>75</v>
      </c>
      <c r="M30" s="4"/>
      <c r="N30" s="4"/>
      <c r="O30" s="4"/>
      <c r="P30" s="4"/>
      <c r="Q30" s="10">
        <f t="shared" si="0"/>
        <v>31.285714285714285</v>
      </c>
    </row>
    <row r="31" spans="2:17" x14ac:dyDescent="0.25">
      <c r="B31" s="6">
        <f t="shared" si="1"/>
        <v>23</v>
      </c>
      <c r="C31" s="6"/>
      <c r="D31" s="28" t="s">
        <v>46</v>
      </c>
      <c r="E31" s="28"/>
      <c r="F31" s="28"/>
      <c r="G31" s="28"/>
      <c r="H31" s="28"/>
      <c r="I31" s="28"/>
      <c r="J31" s="4">
        <v>75</v>
      </c>
      <c r="K31" s="4">
        <v>70</v>
      </c>
      <c r="L31" s="4">
        <v>74</v>
      </c>
      <c r="M31" s="4"/>
      <c r="N31" s="4"/>
      <c r="O31" s="4"/>
      <c r="P31" s="4"/>
      <c r="Q31" s="10">
        <f t="shared" si="0"/>
        <v>31.285714285714285</v>
      </c>
    </row>
    <row r="32" spans="2:17" x14ac:dyDescent="0.25">
      <c r="B32" s="6">
        <f t="shared" si="1"/>
        <v>24</v>
      </c>
      <c r="C32" s="6"/>
      <c r="D32" s="28" t="s">
        <v>47</v>
      </c>
      <c r="E32" s="28"/>
      <c r="F32" s="28"/>
      <c r="G32" s="28"/>
      <c r="H32" s="28"/>
      <c r="I32" s="28"/>
      <c r="J32" s="4">
        <v>75</v>
      </c>
      <c r="K32" s="4">
        <v>70</v>
      </c>
      <c r="L32" s="4">
        <v>78</v>
      </c>
      <c r="M32" s="4"/>
      <c r="N32" s="4"/>
      <c r="O32" s="4"/>
      <c r="P32" s="4"/>
      <c r="Q32" s="10">
        <f t="shared" si="0"/>
        <v>31.857142857142858</v>
      </c>
    </row>
    <row r="33" spans="2:17" x14ac:dyDescent="0.25">
      <c r="B33" s="6">
        <f t="shared" si="1"/>
        <v>25</v>
      </c>
      <c r="C33" s="6"/>
      <c r="D33" s="28" t="s">
        <v>48</v>
      </c>
      <c r="E33" s="28"/>
      <c r="F33" s="28"/>
      <c r="G33" s="28"/>
      <c r="H33" s="28"/>
      <c r="I33" s="28"/>
      <c r="J33" s="4">
        <v>75</v>
      </c>
      <c r="K33" s="4">
        <v>70</v>
      </c>
      <c r="L33" s="4">
        <v>70</v>
      </c>
      <c r="M33" s="4"/>
      <c r="N33" s="4"/>
      <c r="O33" s="4"/>
      <c r="P33" s="4"/>
      <c r="Q33" s="10">
        <f t="shared" si="0"/>
        <v>30.714285714285715</v>
      </c>
    </row>
    <row r="34" spans="2:17" x14ac:dyDescent="0.25">
      <c r="B34" s="6">
        <f t="shared" si="1"/>
        <v>26</v>
      </c>
      <c r="C34" s="6"/>
      <c r="D34" s="28" t="s">
        <v>49</v>
      </c>
      <c r="E34" s="28"/>
      <c r="F34" s="28"/>
      <c r="G34" s="28"/>
      <c r="H34" s="28"/>
      <c r="I34" s="28"/>
      <c r="J34" s="4">
        <v>70</v>
      </c>
      <c r="K34" s="4">
        <v>55</v>
      </c>
      <c r="L34" s="4">
        <v>58</v>
      </c>
      <c r="M34" s="4"/>
      <c r="N34" s="4"/>
      <c r="O34" s="4"/>
      <c r="P34" s="4"/>
      <c r="Q34" s="10">
        <f t="shared" si="0"/>
        <v>26.142857142857142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21</v>
      </c>
      <c r="K54" s="11">
        <f t="shared" ref="K54:P54" si="3">COUNTIF(K9:K53,"&gt;=70")</f>
        <v>20</v>
      </c>
      <c r="L54" s="11">
        <f t="shared" si="3"/>
        <v>16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5</v>
      </c>
      <c r="K55" s="12">
        <f t="shared" ref="K55:Q55" si="5">COUNTIF(K9:K53,"&lt;70")</f>
        <v>6</v>
      </c>
      <c r="L55" s="12">
        <f t="shared" si="5"/>
        <v>10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26</v>
      </c>
      <c r="K56" s="12">
        <f t="shared" ref="K56:Q56" si="6">COUNT(K9:K53)</f>
        <v>26</v>
      </c>
      <c r="L56" s="12">
        <f t="shared" si="6"/>
        <v>26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0.80769230769230771</v>
      </c>
      <c r="K57" s="14">
        <f t="shared" ref="K57:Q57" si="7">K54/K56</f>
        <v>0.76923076923076927</v>
      </c>
      <c r="L57" s="14">
        <f t="shared" si="7"/>
        <v>0.61538461538461542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0.19230769230769232</v>
      </c>
      <c r="K58" s="13">
        <f t="shared" ref="K58:Q58" si="8">K55/K56</f>
        <v>0.23076923076923078</v>
      </c>
      <c r="L58" s="14">
        <f t="shared" si="8"/>
        <v>0.38461538461538464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46" zoomScale="136" zoomScaleNormal="136" workbookViewId="0">
      <selection activeCell="L11" sqref="L1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54</v>
      </c>
      <c r="E4" s="24"/>
      <c r="F4" s="24"/>
      <c r="G4" s="24"/>
      <c r="I4" t="s">
        <v>1</v>
      </c>
      <c r="J4" s="25" t="s">
        <v>57</v>
      </c>
      <c r="K4" s="25"/>
      <c r="M4" t="s">
        <v>2</v>
      </c>
      <c r="N4" s="26">
        <v>45008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58</v>
      </c>
      <c r="E6" s="25"/>
      <c r="F6" s="25"/>
      <c r="G6" s="25"/>
      <c r="I6" s="17" t="s">
        <v>22</v>
      </c>
      <c r="J6" s="17"/>
      <c r="K6" s="18" t="s">
        <v>56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6" t="s">
        <v>59</v>
      </c>
      <c r="E9" s="37"/>
      <c r="F9" s="37"/>
      <c r="G9" s="37"/>
      <c r="H9" s="37"/>
      <c r="I9" s="38"/>
      <c r="J9" s="4">
        <v>14</v>
      </c>
      <c r="K9" s="4">
        <v>70</v>
      </c>
      <c r="L9" s="4">
        <v>70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22</v>
      </c>
    </row>
    <row r="10" spans="2:18" ht="15.75" x14ac:dyDescent="0.25">
      <c r="B10" s="6">
        <f>B9+1</f>
        <v>2</v>
      </c>
      <c r="C10" s="6"/>
      <c r="D10" s="33" t="s">
        <v>60</v>
      </c>
      <c r="E10" s="34"/>
      <c r="F10" s="34"/>
      <c r="G10" s="34"/>
      <c r="H10" s="34"/>
      <c r="I10" s="35"/>
      <c r="J10" s="4">
        <v>55</v>
      </c>
      <c r="K10" s="4">
        <v>70</v>
      </c>
      <c r="L10" s="4">
        <v>70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27.857142857142858</v>
      </c>
    </row>
    <row r="11" spans="2:18" ht="15.75" x14ac:dyDescent="0.25">
      <c r="B11" s="6">
        <f>B10+1</f>
        <v>3</v>
      </c>
      <c r="C11" s="6"/>
      <c r="D11" s="33" t="s">
        <v>61</v>
      </c>
      <c r="E11" s="34"/>
      <c r="F11" s="34"/>
      <c r="G11" s="34"/>
      <c r="H11" s="34"/>
      <c r="I11" s="35"/>
      <c r="J11" s="4">
        <v>75</v>
      </c>
      <c r="K11" s="4">
        <v>70</v>
      </c>
      <c r="L11" s="4">
        <v>72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31</v>
      </c>
    </row>
    <row r="12" spans="2:18" ht="15.75" x14ac:dyDescent="0.25">
      <c r="B12" s="6">
        <f t="shared" ref="B12:B53" si="1">B11+1</f>
        <v>4</v>
      </c>
      <c r="C12" s="6"/>
      <c r="D12" s="33" t="s">
        <v>62</v>
      </c>
      <c r="E12" s="34"/>
      <c r="F12" s="34"/>
      <c r="G12" s="34"/>
      <c r="H12" s="34"/>
      <c r="I12" s="35"/>
      <c r="J12" s="4">
        <v>70</v>
      </c>
      <c r="K12" s="4">
        <v>70</v>
      </c>
      <c r="L12" s="4">
        <v>70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30</v>
      </c>
    </row>
    <row r="13" spans="2:18" ht="15.75" x14ac:dyDescent="0.25">
      <c r="B13" s="6">
        <f t="shared" si="1"/>
        <v>5</v>
      </c>
      <c r="C13" s="6"/>
      <c r="D13" s="33" t="s">
        <v>63</v>
      </c>
      <c r="E13" s="34"/>
      <c r="F13" s="34"/>
      <c r="G13" s="34"/>
      <c r="H13" s="34"/>
      <c r="I13" s="35"/>
      <c r="J13" s="4">
        <v>70</v>
      </c>
      <c r="K13" s="4">
        <v>72</v>
      </c>
      <c r="L13" s="4">
        <v>70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30.285714285714285</v>
      </c>
    </row>
    <row r="14" spans="2:18" ht="15.75" x14ac:dyDescent="0.25">
      <c r="B14" s="6">
        <f t="shared" si="1"/>
        <v>6</v>
      </c>
      <c r="C14" s="6"/>
      <c r="D14" s="33" t="s">
        <v>64</v>
      </c>
      <c r="E14" s="34"/>
      <c r="F14" s="34"/>
      <c r="G14" s="34"/>
      <c r="H14" s="34"/>
      <c r="I14" s="35"/>
      <c r="J14" s="4">
        <v>70</v>
      </c>
      <c r="K14" s="4">
        <v>74</v>
      </c>
      <c r="L14" s="4">
        <v>70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30.571428571428573</v>
      </c>
    </row>
    <row r="15" spans="2:18" ht="15.75" x14ac:dyDescent="0.25">
      <c r="B15" s="6">
        <f t="shared" si="1"/>
        <v>7</v>
      </c>
      <c r="C15" s="6"/>
      <c r="D15" s="33" t="s">
        <v>65</v>
      </c>
      <c r="E15" s="34"/>
      <c r="F15" s="34"/>
      <c r="G15" s="34"/>
      <c r="H15" s="34"/>
      <c r="I15" s="35"/>
      <c r="J15" s="4">
        <v>70</v>
      </c>
      <c r="K15" s="4">
        <v>58</v>
      </c>
      <c r="L15" s="4">
        <v>50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25.428571428571427</v>
      </c>
    </row>
    <row r="16" spans="2:18" ht="15.75" x14ac:dyDescent="0.25">
      <c r="B16" s="6">
        <f t="shared" si="1"/>
        <v>8</v>
      </c>
      <c r="C16" s="6"/>
      <c r="D16" s="33" t="s">
        <v>66</v>
      </c>
      <c r="E16" s="34"/>
      <c r="F16" s="34"/>
      <c r="G16" s="34"/>
      <c r="H16" s="34"/>
      <c r="I16" s="35"/>
      <c r="J16" s="4">
        <v>72</v>
      </c>
      <c r="K16" s="4">
        <v>70</v>
      </c>
      <c r="L16" s="4">
        <v>70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30.285714285714285</v>
      </c>
    </row>
    <row r="17" spans="2:17" ht="15.75" x14ac:dyDescent="0.25">
      <c r="B17" s="6">
        <f t="shared" si="1"/>
        <v>9</v>
      </c>
      <c r="C17" s="6"/>
      <c r="D17" s="33" t="s">
        <v>67</v>
      </c>
      <c r="E17" s="34"/>
      <c r="F17" s="34"/>
      <c r="G17" s="34"/>
      <c r="H17" s="34"/>
      <c r="I17" s="35"/>
      <c r="J17" s="4">
        <v>70</v>
      </c>
      <c r="K17" s="4">
        <v>70</v>
      </c>
      <c r="L17" s="4">
        <v>75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30.714285714285715</v>
      </c>
    </row>
    <row r="18" spans="2:17" ht="15.75" x14ac:dyDescent="0.25">
      <c r="B18" s="6">
        <f t="shared" si="1"/>
        <v>10</v>
      </c>
      <c r="C18" s="6"/>
      <c r="D18" s="33" t="s">
        <v>68</v>
      </c>
      <c r="E18" s="34"/>
      <c r="F18" s="34"/>
      <c r="G18" s="34"/>
      <c r="H18" s="34"/>
      <c r="I18" s="35"/>
      <c r="J18" s="4">
        <v>59</v>
      </c>
      <c r="K18" s="4">
        <v>55</v>
      </c>
      <c r="L18" s="4">
        <v>70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26.285714285714285</v>
      </c>
    </row>
    <row r="19" spans="2:17" ht="15.75" x14ac:dyDescent="0.25">
      <c r="B19" s="6">
        <f t="shared" si="1"/>
        <v>11</v>
      </c>
      <c r="C19" s="6"/>
      <c r="D19" s="33" t="s">
        <v>69</v>
      </c>
      <c r="E19" s="34"/>
      <c r="F19" s="34"/>
      <c r="G19" s="34"/>
      <c r="H19" s="34"/>
      <c r="I19" s="35"/>
      <c r="J19" s="4">
        <v>70</v>
      </c>
      <c r="K19" s="4">
        <v>70</v>
      </c>
      <c r="L19" s="4">
        <v>50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27.142857142857142</v>
      </c>
    </row>
    <row r="20" spans="2:17" ht="15.75" x14ac:dyDescent="0.25">
      <c r="B20" s="6">
        <f t="shared" si="1"/>
        <v>12</v>
      </c>
      <c r="C20" s="6"/>
      <c r="D20" s="33" t="s">
        <v>70</v>
      </c>
      <c r="E20" s="34"/>
      <c r="F20" s="34"/>
      <c r="G20" s="34"/>
      <c r="H20" s="34"/>
      <c r="I20" s="35"/>
      <c r="J20" s="4">
        <v>70</v>
      </c>
      <c r="K20" s="4">
        <v>55</v>
      </c>
      <c r="L20" s="4">
        <v>50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25</v>
      </c>
    </row>
    <row r="21" spans="2:17" ht="15.75" x14ac:dyDescent="0.25">
      <c r="B21" s="6">
        <f t="shared" si="1"/>
        <v>13</v>
      </c>
      <c r="C21" s="6"/>
      <c r="D21" s="33" t="s">
        <v>71</v>
      </c>
      <c r="E21" s="34"/>
      <c r="F21" s="34"/>
      <c r="G21" s="34"/>
      <c r="H21" s="34"/>
      <c r="I21" s="35"/>
      <c r="J21" s="4">
        <v>70</v>
      </c>
      <c r="K21" s="4">
        <v>58</v>
      </c>
      <c r="L21" s="4">
        <v>50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25.428571428571427</v>
      </c>
    </row>
    <row r="22" spans="2:17" ht="15.75" x14ac:dyDescent="0.25">
      <c r="B22" s="6">
        <f t="shared" si="1"/>
        <v>14</v>
      </c>
      <c r="C22" s="6"/>
      <c r="D22" s="33" t="s">
        <v>72</v>
      </c>
      <c r="E22" s="34"/>
      <c r="F22" s="34"/>
      <c r="G22" s="34"/>
      <c r="H22" s="34"/>
      <c r="I22" s="35"/>
      <c r="J22" s="4">
        <v>76</v>
      </c>
      <c r="K22" s="4">
        <v>70</v>
      </c>
      <c r="L22" s="4">
        <v>70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30.857142857142858</v>
      </c>
    </row>
    <row r="23" spans="2:17" ht="15.75" x14ac:dyDescent="0.25">
      <c r="B23" s="6">
        <f t="shared" si="1"/>
        <v>15</v>
      </c>
      <c r="C23" s="6"/>
      <c r="D23" s="33" t="s">
        <v>73</v>
      </c>
      <c r="E23" s="34"/>
      <c r="F23" s="34"/>
      <c r="G23" s="34"/>
      <c r="H23" s="34"/>
      <c r="I23" s="35"/>
      <c r="J23" s="4">
        <v>72</v>
      </c>
      <c r="K23" s="4">
        <v>70</v>
      </c>
      <c r="L23" s="4">
        <v>70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30.285714285714285</v>
      </c>
    </row>
    <row r="24" spans="2:17" ht="15.75" x14ac:dyDescent="0.25">
      <c r="B24" s="6">
        <f t="shared" si="1"/>
        <v>16</v>
      </c>
      <c r="C24" s="6"/>
      <c r="D24" s="33" t="s">
        <v>74</v>
      </c>
      <c r="E24" s="34"/>
      <c r="F24" s="34"/>
      <c r="G24" s="34"/>
      <c r="H24" s="34"/>
      <c r="I24" s="35"/>
      <c r="J24" s="4">
        <v>78</v>
      </c>
      <c r="K24" s="4">
        <v>70</v>
      </c>
      <c r="L24" s="4">
        <v>75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31.857142857142858</v>
      </c>
    </row>
    <row r="25" spans="2:17" ht="15.75" x14ac:dyDescent="0.25">
      <c r="B25" s="6">
        <f t="shared" si="1"/>
        <v>17</v>
      </c>
      <c r="C25" s="6"/>
      <c r="D25" s="33" t="s">
        <v>75</v>
      </c>
      <c r="E25" s="34"/>
      <c r="F25" s="34"/>
      <c r="G25" s="34"/>
      <c r="H25" s="34"/>
      <c r="I25" s="35"/>
      <c r="J25" s="4">
        <v>72</v>
      </c>
      <c r="K25" s="4">
        <v>75</v>
      </c>
      <c r="L25" s="4">
        <v>75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31.714285714285715</v>
      </c>
    </row>
    <row r="26" spans="2:17" x14ac:dyDescent="0.25">
      <c r="B26" s="6">
        <f t="shared" si="1"/>
        <v>18</v>
      </c>
      <c r="C26" s="6"/>
      <c r="D26" s="36" t="s">
        <v>76</v>
      </c>
      <c r="E26" s="37"/>
      <c r="F26" s="37"/>
      <c r="G26" s="37"/>
      <c r="H26" s="37"/>
      <c r="I26" s="38"/>
      <c r="J26" s="4">
        <v>58</v>
      </c>
      <c r="K26" s="4">
        <v>70</v>
      </c>
      <c r="L26" s="4">
        <v>58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26.571428571428573</v>
      </c>
    </row>
    <row r="27" spans="2:17" ht="15.75" x14ac:dyDescent="0.25">
      <c r="B27" s="6">
        <f t="shared" si="1"/>
        <v>19</v>
      </c>
      <c r="C27" s="6"/>
      <c r="D27" s="33" t="s">
        <v>77</v>
      </c>
      <c r="E27" s="34"/>
      <c r="F27" s="34"/>
      <c r="G27" s="34"/>
      <c r="H27" s="34"/>
      <c r="I27" s="35"/>
      <c r="J27" s="4">
        <v>77</v>
      </c>
      <c r="K27" s="4">
        <v>93</v>
      </c>
      <c r="L27" s="4">
        <v>80</v>
      </c>
      <c r="M27" s="4"/>
      <c r="N27" s="4"/>
      <c r="O27" s="4"/>
      <c r="P27" s="4"/>
      <c r="Q27" s="10">
        <f t="shared" si="0"/>
        <v>35.714285714285715</v>
      </c>
    </row>
    <row r="28" spans="2:17" ht="15.75" x14ac:dyDescent="0.25">
      <c r="B28" s="6">
        <f t="shared" si="1"/>
        <v>20</v>
      </c>
      <c r="C28" s="6"/>
      <c r="D28" s="33" t="s">
        <v>78</v>
      </c>
      <c r="E28" s="34"/>
      <c r="F28" s="34"/>
      <c r="G28" s="34"/>
      <c r="H28" s="34"/>
      <c r="I28" s="35"/>
      <c r="J28" s="4">
        <v>70</v>
      </c>
      <c r="K28" s="4">
        <v>55</v>
      </c>
      <c r="L28" s="4">
        <v>72</v>
      </c>
      <c r="M28" s="4"/>
      <c r="N28" s="4"/>
      <c r="O28" s="4"/>
      <c r="P28" s="4"/>
      <c r="Q28" s="10">
        <f t="shared" si="0"/>
        <v>28.142857142857142</v>
      </c>
    </row>
    <row r="29" spans="2:17" ht="15.75" x14ac:dyDescent="0.25">
      <c r="B29" s="6">
        <f t="shared" si="1"/>
        <v>21</v>
      </c>
      <c r="C29" s="6"/>
      <c r="D29" s="33" t="s">
        <v>119</v>
      </c>
      <c r="E29" s="34"/>
      <c r="F29" s="34"/>
      <c r="G29" s="34"/>
      <c r="H29" s="34"/>
      <c r="I29" s="35"/>
      <c r="J29" s="4">
        <v>70</v>
      </c>
      <c r="K29" s="4">
        <v>70</v>
      </c>
      <c r="L29" s="4">
        <v>70</v>
      </c>
      <c r="M29" s="4"/>
      <c r="N29" s="4"/>
      <c r="O29" s="4"/>
      <c r="P29" s="4"/>
      <c r="Q29" s="10">
        <f t="shared" si="0"/>
        <v>30</v>
      </c>
    </row>
    <row r="30" spans="2:17" ht="15.75" x14ac:dyDescent="0.25">
      <c r="B30" s="6">
        <f t="shared" si="1"/>
        <v>22</v>
      </c>
      <c r="C30" s="6"/>
      <c r="D30" s="33" t="s">
        <v>120</v>
      </c>
      <c r="E30" s="34"/>
      <c r="F30" s="34"/>
      <c r="G30" s="34"/>
      <c r="H30" s="34"/>
      <c r="I30" s="35"/>
      <c r="J30" s="4" t="s">
        <v>121</v>
      </c>
      <c r="K30" s="4">
        <v>50</v>
      </c>
      <c r="L30" s="4">
        <v>50</v>
      </c>
      <c r="M30" s="4"/>
      <c r="N30" s="4"/>
      <c r="O30" s="4"/>
      <c r="P30" s="4"/>
      <c r="Q30" s="10">
        <f t="shared" si="0"/>
        <v>14.285714285714286</v>
      </c>
    </row>
    <row r="31" spans="2:17" ht="15.75" x14ac:dyDescent="0.25">
      <c r="B31" s="6">
        <f t="shared" si="1"/>
        <v>23</v>
      </c>
      <c r="C31" s="6"/>
      <c r="D31" s="33" t="s">
        <v>79</v>
      </c>
      <c r="E31" s="34"/>
      <c r="F31" s="34"/>
      <c r="G31" s="34"/>
      <c r="H31" s="34"/>
      <c r="I31" s="35"/>
      <c r="J31" s="4">
        <v>70</v>
      </c>
      <c r="K31" s="4">
        <v>55</v>
      </c>
      <c r="L31" s="4">
        <v>70</v>
      </c>
      <c r="M31" s="4"/>
      <c r="N31" s="4"/>
      <c r="O31" s="4"/>
      <c r="P31" s="4"/>
      <c r="Q31" s="10">
        <f t="shared" si="0"/>
        <v>27.857142857142858</v>
      </c>
    </row>
    <row r="32" spans="2:17" ht="15.75" x14ac:dyDescent="0.25">
      <c r="B32" s="6">
        <f t="shared" si="1"/>
        <v>24</v>
      </c>
      <c r="C32" s="6"/>
      <c r="D32" s="33" t="s">
        <v>80</v>
      </c>
      <c r="E32" s="34"/>
      <c r="F32" s="34"/>
      <c r="G32" s="34"/>
      <c r="H32" s="34"/>
      <c r="I32" s="35"/>
      <c r="J32" s="4">
        <v>72</v>
      </c>
      <c r="K32" s="4">
        <v>70</v>
      </c>
      <c r="L32" s="4">
        <v>74</v>
      </c>
      <c r="M32" s="4"/>
      <c r="N32" s="4"/>
      <c r="O32" s="4"/>
      <c r="P32" s="4"/>
      <c r="Q32" s="10">
        <f t="shared" si="0"/>
        <v>30.857142857142858</v>
      </c>
    </row>
    <row r="33" spans="2:17" ht="15.75" x14ac:dyDescent="0.25">
      <c r="B33" s="6">
        <f t="shared" si="1"/>
        <v>25</v>
      </c>
      <c r="C33" s="6"/>
      <c r="D33" s="33" t="s">
        <v>81</v>
      </c>
      <c r="E33" s="34"/>
      <c r="F33" s="34"/>
      <c r="G33" s="34"/>
      <c r="H33" s="34"/>
      <c r="I33" s="35"/>
      <c r="J33" s="4">
        <v>74</v>
      </c>
      <c r="K33" s="4">
        <v>70</v>
      </c>
      <c r="L33" s="4">
        <v>72</v>
      </c>
      <c r="M33" s="4"/>
      <c r="N33" s="4"/>
      <c r="O33" s="4"/>
      <c r="P33" s="4"/>
      <c r="Q33" s="10">
        <f t="shared" si="0"/>
        <v>30.857142857142858</v>
      </c>
    </row>
    <row r="34" spans="2:17" ht="15.75" x14ac:dyDescent="0.25">
      <c r="B34" s="6">
        <f t="shared" si="1"/>
        <v>26</v>
      </c>
      <c r="C34" s="6"/>
      <c r="D34" s="33" t="s">
        <v>82</v>
      </c>
      <c r="E34" s="34"/>
      <c r="F34" s="34"/>
      <c r="G34" s="34"/>
      <c r="H34" s="34"/>
      <c r="I34" s="35"/>
      <c r="J34" s="4">
        <v>74</v>
      </c>
      <c r="K34" s="4">
        <v>75</v>
      </c>
      <c r="L34" s="4">
        <v>77</v>
      </c>
      <c r="M34" s="4"/>
      <c r="N34" s="4"/>
      <c r="O34" s="4"/>
      <c r="P34" s="4"/>
      <c r="Q34" s="10">
        <f t="shared" si="0"/>
        <v>32.285714285714285</v>
      </c>
    </row>
    <row r="35" spans="2:17" ht="15.75" x14ac:dyDescent="0.25">
      <c r="B35" s="6">
        <f t="shared" si="1"/>
        <v>27</v>
      </c>
      <c r="C35" s="6"/>
      <c r="D35" s="33" t="s">
        <v>83</v>
      </c>
      <c r="E35" s="34"/>
      <c r="F35" s="34"/>
      <c r="G35" s="34"/>
      <c r="H35" s="34"/>
      <c r="I35" s="35"/>
      <c r="J35" s="4">
        <v>73</v>
      </c>
      <c r="K35" s="4">
        <v>80</v>
      </c>
      <c r="L35" s="4">
        <v>78</v>
      </c>
      <c r="M35" s="4"/>
      <c r="N35" s="4"/>
      <c r="O35" s="4"/>
      <c r="P35" s="4"/>
      <c r="Q35" s="10">
        <f t="shared" si="0"/>
        <v>33</v>
      </c>
    </row>
    <row r="36" spans="2:17" x14ac:dyDescent="0.25">
      <c r="B36" s="6">
        <f t="shared" si="1"/>
        <v>28</v>
      </c>
      <c r="C36" s="6"/>
      <c r="D36" s="36" t="s">
        <v>84</v>
      </c>
      <c r="E36" s="37"/>
      <c r="F36" s="37"/>
      <c r="G36" s="37"/>
      <c r="H36" s="37"/>
      <c r="I36" s="38"/>
      <c r="J36" s="4">
        <v>71</v>
      </c>
      <c r="K36" s="4">
        <v>58</v>
      </c>
      <c r="L36" s="4">
        <v>70</v>
      </c>
      <c r="M36" s="4"/>
      <c r="N36" s="4"/>
      <c r="O36" s="4"/>
      <c r="P36" s="4"/>
      <c r="Q36" s="10">
        <f t="shared" si="0"/>
        <v>28.428571428571427</v>
      </c>
    </row>
    <row r="37" spans="2:17" ht="15.75" x14ac:dyDescent="0.25">
      <c r="B37" s="6">
        <f t="shared" si="1"/>
        <v>29</v>
      </c>
      <c r="C37" s="6"/>
      <c r="D37" s="33" t="s">
        <v>85</v>
      </c>
      <c r="E37" s="34"/>
      <c r="F37" s="34"/>
      <c r="G37" s="34"/>
      <c r="H37" s="34"/>
      <c r="I37" s="35"/>
      <c r="J37" s="4">
        <v>70</v>
      </c>
      <c r="K37" s="4">
        <v>70</v>
      </c>
      <c r="L37" s="4">
        <v>55</v>
      </c>
      <c r="M37" s="4"/>
      <c r="N37" s="4"/>
      <c r="O37" s="4"/>
      <c r="P37" s="4"/>
      <c r="Q37" s="10">
        <f t="shared" si="0"/>
        <v>27.857142857142858</v>
      </c>
    </row>
    <row r="38" spans="2:17" ht="15.75" x14ac:dyDescent="0.25">
      <c r="B38" s="6">
        <f t="shared" si="1"/>
        <v>30</v>
      </c>
      <c r="C38" s="6"/>
      <c r="D38" s="33" t="s">
        <v>86</v>
      </c>
      <c r="E38" s="34"/>
      <c r="F38" s="34"/>
      <c r="G38" s="34"/>
      <c r="H38" s="34"/>
      <c r="I38" s="35"/>
      <c r="J38" s="4">
        <v>10</v>
      </c>
      <c r="K38" s="4">
        <v>58</v>
      </c>
      <c r="L38" s="4">
        <v>50</v>
      </c>
      <c r="M38" s="4"/>
      <c r="N38" s="4"/>
      <c r="O38" s="4"/>
      <c r="P38" s="4"/>
      <c r="Q38" s="10">
        <f t="shared" si="0"/>
        <v>16.857142857142858</v>
      </c>
    </row>
    <row r="39" spans="2:17" ht="15.75" x14ac:dyDescent="0.25">
      <c r="B39" s="6">
        <f t="shared" si="1"/>
        <v>31</v>
      </c>
      <c r="C39" s="6"/>
      <c r="D39" s="33" t="s">
        <v>87</v>
      </c>
      <c r="E39" s="34"/>
      <c r="F39" s="34"/>
      <c r="G39" s="34"/>
      <c r="H39" s="34"/>
      <c r="I39" s="35"/>
      <c r="J39" s="4">
        <v>79</v>
      </c>
      <c r="K39" s="4">
        <v>80</v>
      </c>
      <c r="L39" s="4">
        <v>82</v>
      </c>
      <c r="M39" s="4"/>
      <c r="N39" s="4"/>
      <c r="O39" s="4"/>
      <c r="P39" s="4"/>
      <c r="Q39" s="10">
        <f t="shared" si="0"/>
        <v>34.428571428571431</v>
      </c>
    </row>
    <row r="40" spans="2:17" ht="15.75" x14ac:dyDescent="0.25">
      <c r="B40" s="6">
        <f t="shared" si="1"/>
        <v>32</v>
      </c>
      <c r="C40" s="6"/>
      <c r="D40" s="33" t="s">
        <v>88</v>
      </c>
      <c r="E40" s="34"/>
      <c r="F40" s="34"/>
      <c r="G40" s="34"/>
      <c r="H40" s="34"/>
      <c r="I40" s="35"/>
      <c r="J40" s="4">
        <v>10</v>
      </c>
      <c r="K40" s="4">
        <v>50</v>
      </c>
      <c r="L40" s="4">
        <v>50</v>
      </c>
      <c r="M40" s="4"/>
      <c r="N40" s="4"/>
      <c r="O40" s="4"/>
      <c r="P40" s="4"/>
      <c r="Q40" s="10">
        <f t="shared" si="0"/>
        <v>15.714285714285714</v>
      </c>
    </row>
    <row r="41" spans="2:17" x14ac:dyDescent="0.25">
      <c r="B41" s="6">
        <f t="shared" si="1"/>
        <v>33</v>
      </c>
      <c r="C41" s="6"/>
      <c r="D41" s="39"/>
      <c r="E41" s="40"/>
      <c r="F41" s="40"/>
      <c r="G41" s="40"/>
      <c r="H41" s="40"/>
      <c r="I41" s="4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9"/>
      <c r="E42" s="40"/>
      <c r="F42" s="40"/>
      <c r="G42" s="40"/>
      <c r="H42" s="40"/>
      <c r="I42" s="4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9"/>
      <c r="E43" s="40"/>
      <c r="F43" s="40"/>
      <c r="G43" s="40"/>
      <c r="H43" s="40"/>
      <c r="I43" s="4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9"/>
      <c r="E44" s="40"/>
      <c r="F44" s="40"/>
      <c r="G44" s="40"/>
      <c r="H44" s="40"/>
      <c r="I44" s="4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9"/>
      <c r="E45" s="40"/>
      <c r="F45" s="40"/>
      <c r="G45" s="40"/>
      <c r="H45" s="40"/>
      <c r="I45" s="4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9"/>
      <c r="E46" s="40"/>
      <c r="F46" s="40"/>
      <c r="G46" s="40"/>
      <c r="H46" s="40"/>
      <c r="I46" s="4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 t="shared" ref="J54:P54" si="3">COUNTIF(J9:J53,"&gt;=70")</f>
        <v>25</v>
      </c>
      <c r="K54" s="11">
        <f t="shared" si="3"/>
        <v>22</v>
      </c>
      <c r="L54" s="11">
        <f t="shared" si="3"/>
        <v>23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v>7</v>
      </c>
      <c r="K55" s="12">
        <f t="shared" ref="K55:Q55" si="4">COUNTIF(K9:K53,"&lt;70")</f>
        <v>10</v>
      </c>
      <c r="L55" s="12">
        <f t="shared" si="4"/>
        <v>9</v>
      </c>
      <c r="M55" s="12">
        <f t="shared" si="4"/>
        <v>18</v>
      </c>
      <c r="N55" s="12">
        <f t="shared" si="4"/>
        <v>18</v>
      </c>
      <c r="O55" s="12">
        <f t="shared" si="4"/>
        <v>18</v>
      </c>
      <c r="P55" s="12">
        <f t="shared" si="4"/>
        <v>18</v>
      </c>
      <c r="Q55" s="12">
        <f t="shared" si="4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v>32</v>
      </c>
      <c r="K56" s="12">
        <f t="shared" ref="K56:Q56" si="5">COUNT(K9:K53)</f>
        <v>32</v>
      </c>
      <c r="L56" s="12">
        <f t="shared" si="5"/>
        <v>32</v>
      </c>
      <c r="M56" s="12">
        <f t="shared" si="5"/>
        <v>18</v>
      </c>
      <c r="N56" s="12">
        <f t="shared" si="5"/>
        <v>18</v>
      </c>
      <c r="O56" s="12">
        <f t="shared" si="5"/>
        <v>18</v>
      </c>
      <c r="P56" s="12">
        <f t="shared" si="5"/>
        <v>18</v>
      </c>
      <c r="Q56" s="12">
        <f t="shared" si="5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0.78125</v>
      </c>
      <c r="K57" s="14">
        <f t="shared" ref="K57:Q57" si="6">K54/K56</f>
        <v>0.6875</v>
      </c>
      <c r="L57" s="14">
        <f t="shared" si="6"/>
        <v>0.71875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0.21875</v>
      </c>
      <c r="K58" s="13">
        <f t="shared" ref="K58:Q58" si="7">K55/K56</f>
        <v>0.3125</v>
      </c>
      <c r="L58" s="14">
        <f t="shared" si="7"/>
        <v>0.28125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45" zoomScale="124" zoomScaleNormal="124" workbookViewId="0">
      <selection activeCell="M28" sqref="M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89</v>
      </c>
      <c r="E4" s="24"/>
      <c r="F4" s="24"/>
      <c r="G4" s="24"/>
      <c r="I4" t="s">
        <v>1</v>
      </c>
      <c r="J4" s="25" t="s">
        <v>90</v>
      </c>
      <c r="K4" s="25"/>
      <c r="M4" t="s">
        <v>2</v>
      </c>
      <c r="N4" s="26">
        <v>45009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58</v>
      </c>
      <c r="E6" s="25"/>
      <c r="F6" s="25"/>
      <c r="G6" s="25"/>
      <c r="I6" s="17" t="s">
        <v>22</v>
      </c>
      <c r="J6" s="17"/>
      <c r="K6" s="18"/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8" t="s">
        <v>91</v>
      </c>
      <c r="E9" s="28"/>
      <c r="F9" s="28"/>
      <c r="G9" s="28"/>
      <c r="H9" s="28"/>
      <c r="I9" s="28"/>
      <c r="J9" s="4">
        <v>70</v>
      </c>
      <c r="K9" s="4">
        <v>70</v>
      </c>
      <c r="L9" s="4">
        <v>70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30</v>
      </c>
    </row>
    <row r="10" spans="2:18" x14ac:dyDescent="0.25">
      <c r="B10" s="6">
        <f>B9+1</f>
        <v>2</v>
      </c>
      <c r="C10" s="6"/>
      <c r="D10" s="28" t="s">
        <v>92</v>
      </c>
      <c r="E10" s="28"/>
      <c r="F10" s="28"/>
      <c r="G10" s="28"/>
      <c r="H10" s="28"/>
      <c r="I10" s="28"/>
      <c r="J10" s="4">
        <v>70</v>
      </c>
      <c r="K10" s="4">
        <v>72</v>
      </c>
      <c r="L10" s="4">
        <v>75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31</v>
      </c>
    </row>
    <row r="11" spans="2:18" x14ac:dyDescent="0.25">
      <c r="B11" s="6">
        <f t="shared" ref="B11:B53" si="1">B10+1</f>
        <v>3</v>
      </c>
      <c r="C11" s="6"/>
      <c r="D11" s="28" t="s">
        <v>93</v>
      </c>
      <c r="E11" s="28"/>
      <c r="F11" s="28"/>
      <c r="G11" s="28"/>
      <c r="H11" s="28"/>
      <c r="I11" s="28"/>
      <c r="J11" s="4">
        <v>60</v>
      </c>
      <c r="K11" s="4">
        <v>50</v>
      </c>
      <c r="L11" s="4">
        <v>58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24</v>
      </c>
    </row>
    <row r="12" spans="2:18" x14ac:dyDescent="0.25">
      <c r="B12" s="6">
        <f t="shared" si="1"/>
        <v>4</v>
      </c>
      <c r="C12" s="6"/>
      <c r="D12" s="28" t="s">
        <v>122</v>
      </c>
      <c r="E12" s="28"/>
      <c r="F12" s="28"/>
      <c r="G12" s="28"/>
      <c r="H12" s="28"/>
      <c r="I12" s="28"/>
      <c r="J12" s="4">
        <v>70</v>
      </c>
      <c r="K12" s="4">
        <v>70</v>
      </c>
      <c r="L12" s="4">
        <v>70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30</v>
      </c>
    </row>
    <row r="13" spans="2:18" x14ac:dyDescent="0.25">
      <c r="B13" s="6">
        <f t="shared" si="1"/>
        <v>5</v>
      </c>
      <c r="C13" s="6"/>
      <c r="D13" s="28" t="s">
        <v>94</v>
      </c>
      <c r="E13" s="28"/>
      <c r="F13" s="28"/>
      <c r="G13" s="28"/>
      <c r="H13" s="28"/>
      <c r="I13" s="28"/>
      <c r="J13" s="4">
        <v>60</v>
      </c>
      <c r="K13" s="4">
        <v>50</v>
      </c>
      <c r="L13" s="4">
        <v>70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25.714285714285715</v>
      </c>
    </row>
    <row r="14" spans="2:18" x14ac:dyDescent="0.25">
      <c r="B14" s="6">
        <f t="shared" si="1"/>
        <v>6</v>
      </c>
      <c r="C14" s="6"/>
      <c r="D14" s="28" t="s">
        <v>95</v>
      </c>
      <c r="E14" s="28"/>
      <c r="F14" s="28"/>
      <c r="G14" s="28"/>
      <c r="H14" s="28"/>
      <c r="I14" s="28"/>
      <c r="J14" s="4">
        <v>60</v>
      </c>
      <c r="K14" s="4">
        <v>70</v>
      </c>
      <c r="L14" s="4">
        <v>55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26.428571428571427</v>
      </c>
    </row>
    <row r="15" spans="2:18" x14ac:dyDescent="0.25">
      <c r="B15" s="6">
        <f t="shared" si="1"/>
        <v>7</v>
      </c>
      <c r="C15" s="6"/>
      <c r="D15" s="28" t="s">
        <v>96</v>
      </c>
      <c r="E15" s="28"/>
      <c r="F15" s="28"/>
      <c r="G15" s="28"/>
      <c r="H15" s="28"/>
      <c r="I15" s="28"/>
      <c r="J15" s="4">
        <v>56</v>
      </c>
      <c r="K15" s="4">
        <v>50</v>
      </c>
      <c r="L15" s="4">
        <v>58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23.428571428571427</v>
      </c>
    </row>
    <row r="16" spans="2:18" x14ac:dyDescent="0.25">
      <c r="B16" s="6">
        <f t="shared" si="1"/>
        <v>8</v>
      </c>
      <c r="C16" s="6"/>
      <c r="D16" s="28" t="s">
        <v>97</v>
      </c>
      <c r="E16" s="28"/>
      <c r="F16" s="28"/>
      <c r="G16" s="28"/>
      <c r="H16" s="28"/>
      <c r="I16" s="28"/>
      <c r="J16" s="4">
        <v>60</v>
      </c>
      <c r="K16" s="4">
        <v>70</v>
      </c>
      <c r="L16" s="4">
        <v>70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28.571428571428573</v>
      </c>
    </row>
    <row r="17" spans="2:17" x14ac:dyDescent="0.25">
      <c r="B17" s="6">
        <f t="shared" si="1"/>
        <v>9</v>
      </c>
      <c r="C17" s="6"/>
      <c r="D17" s="28" t="s">
        <v>98</v>
      </c>
      <c r="E17" s="28"/>
      <c r="F17" s="28"/>
      <c r="G17" s="28"/>
      <c r="H17" s="28"/>
      <c r="I17" s="28"/>
      <c r="J17" s="4">
        <v>60</v>
      </c>
      <c r="K17" s="4">
        <v>50</v>
      </c>
      <c r="L17" s="4">
        <v>70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25.714285714285715</v>
      </c>
    </row>
    <row r="18" spans="2:17" x14ac:dyDescent="0.25">
      <c r="B18" s="6">
        <f t="shared" si="1"/>
        <v>10</v>
      </c>
      <c r="C18" s="6"/>
      <c r="D18" s="28" t="s">
        <v>99</v>
      </c>
      <c r="E18" s="28"/>
      <c r="F18" s="28"/>
      <c r="G18" s="28"/>
      <c r="H18" s="28"/>
      <c r="I18" s="28"/>
      <c r="J18" s="4">
        <v>50</v>
      </c>
      <c r="K18" s="4">
        <v>50</v>
      </c>
      <c r="L18" s="4">
        <v>50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21.428571428571427</v>
      </c>
    </row>
    <row r="19" spans="2:17" x14ac:dyDescent="0.25">
      <c r="B19" s="6">
        <f t="shared" si="1"/>
        <v>11</v>
      </c>
      <c r="C19" s="6"/>
      <c r="D19" s="28" t="s">
        <v>100</v>
      </c>
      <c r="E19" s="28"/>
      <c r="F19" s="28"/>
      <c r="G19" s="28"/>
      <c r="H19" s="28"/>
      <c r="I19" s="28"/>
      <c r="J19" s="4">
        <v>55</v>
      </c>
      <c r="K19" s="4">
        <v>50</v>
      </c>
      <c r="L19" s="4">
        <v>58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23.285714285714285</v>
      </c>
    </row>
    <row r="20" spans="2:17" x14ac:dyDescent="0.25">
      <c r="B20" s="6">
        <f t="shared" si="1"/>
        <v>12</v>
      </c>
      <c r="C20" s="6"/>
      <c r="D20" s="28" t="s">
        <v>101</v>
      </c>
      <c r="E20" s="28"/>
      <c r="F20" s="28"/>
      <c r="G20" s="28"/>
      <c r="H20" s="28"/>
      <c r="I20" s="28"/>
      <c r="J20" s="4">
        <v>70</v>
      </c>
      <c r="K20" s="4">
        <v>70</v>
      </c>
      <c r="L20" s="4">
        <v>72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30.285714285714285</v>
      </c>
    </row>
    <row r="21" spans="2:17" x14ac:dyDescent="0.25">
      <c r="B21" s="6">
        <f t="shared" si="1"/>
        <v>13</v>
      </c>
      <c r="C21" s="6"/>
      <c r="D21" s="28" t="s">
        <v>102</v>
      </c>
      <c r="E21" s="28"/>
      <c r="F21" s="28"/>
      <c r="G21" s="28"/>
      <c r="H21" s="28"/>
      <c r="I21" s="28"/>
      <c r="J21" s="4">
        <v>60</v>
      </c>
      <c r="K21" s="4">
        <v>50</v>
      </c>
      <c r="L21" s="4">
        <v>58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24</v>
      </c>
    </row>
    <row r="22" spans="2:17" x14ac:dyDescent="0.25">
      <c r="B22" s="6">
        <f t="shared" si="1"/>
        <v>14</v>
      </c>
      <c r="C22" s="6"/>
      <c r="D22" s="28" t="s">
        <v>103</v>
      </c>
      <c r="E22" s="28"/>
      <c r="F22" s="28"/>
      <c r="G22" s="28"/>
      <c r="H22" s="28"/>
      <c r="I22" s="28"/>
      <c r="J22" s="4">
        <v>10</v>
      </c>
      <c r="K22" s="4">
        <v>50</v>
      </c>
      <c r="L22" s="4">
        <v>60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17.142857142857142</v>
      </c>
    </row>
    <row r="23" spans="2:17" x14ac:dyDescent="0.25">
      <c r="B23" s="6">
        <f t="shared" si="1"/>
        <v>15</v>
      </c>
      <c r="C23" s="6"/>
      <c r="D23" s="28" t="s">
        <v>104</v>
      </c>
      <c r="E23" s="28"/>
      <c r="F23" s="28"/>
      <c r="G23" s="28"/>
      <c r="H23" s="28"/>
      <c r="I23" s="28"/>
      <c r="J23" s="4">
        <v>70</v>
      </c>
      <c r="K23" s="4">
        <v>70</v>
      </c>
      <c r="L23" s="4">
        <v>58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28.285714285714285</v>
      </c>
    </row>
    <row r="24" spans="2:17" x14ac:dyDescent="0.25">
      <c r="B24" s="6">
        <f t="shared" si="1"/>
        <v>16</v>
      </c>
      <c r="C24" s="6"/>
      <c r="D24" s="28" t="s">
        <v>105</v>
      </c>
      <c r="E24" s="28"/>
      <c r="F24" s="28"/>
      <c r="G24" s="28"/>
      <c r="H24" s="28"/>
      <c r="I24" s="28"/>
      <c r="J24" s="4">
        <v>70</v>
      </c>
      <c r="K24" s="4">
        <v>75</v>
      </c>
      <c r="L24" s="4">
        <v>75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31.428571428571427</v>
      </c>
    </row>
    <row r="25" spans="2:17" x14ac:dyDescent="0.25">
      <c r="B25" s="6">
        <f t="shared" si="1"/>
        <v>17</v>
      </c>
      <c r="C25" s="6"/>
      <c r="D25" s="42" t="s">
        <v>106</v>
      </c>
      <c r="E25" s="42"/>
      <c r="F25" s="42"/>
      <c r="G25" s="42"/>
      <c r="H25" s="42"/>
      <c r="I25" s="42"/>
      <c r="J25" s="4">
        <v>70</v>
      </c>
      <c r="K25" s="4">
        <v>50</v>
      </c>
      <c r="L25" s="4">
        <v>60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25.714285714285715</v>
      </c>
    </row>
    <row r="26" spans="2:17" x14ac:dyDescent="0.25">
      <c r="B26" s="6">
        <f>B25+1</f>
        <v>18</v>
      </c>
      <c r="C26" s="6"/>
      <c r="D26" s="28" t="s">
        <v>107</v>
      </c>
      <c r="E26" s="28"/>
      <c r="F26" s="28"/>
      <c r="G26" s="28"/>
      <c r="H26" s="28"/>
      <c r="I26" s="28"/>
      <c r="J26" s="4">
        <v>70</v>
      </c>
      <c r="K26" s="4">
        <v>70</v>
      </c>
      <c r="L26" s="4">
        <v>72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30.285714285714285</v>
      </c>
    </row>
    <row r="27" spans="2:17" x14ac:dyDescent="0.25">
      <c r="B27" s="6">
        <f>B26+1</f>
        <v>19</v>
      </c>
      <c r="C27" s="6"/>
      <c r="D27" s="28" t="s">
        <v>108</v>
      </c>
      <c r="E27" s="28"/>
      <c r="F27" s="28"/>
      <c r="G27" s="28"/>
      <c r="H27" s="28"/>
      <c r="I27" s="28"/>
      <c r="J27" s="4">
        <v>25</v>
      </c>
      <c r="K27" s="4">
        <v>50</v>
      </c>
      <c r="L27" s="4">
        <v>50</v>
      </c>
      <c r="M27" s="4"/>
      <c r="N27" s="4"/>
      <c r="O27" s="4"/>
      <c r="P27" s="4"/>
      <c r="Q27" s="10">
        <f t="shared" si="0"/>
        <v>17.857142857142858</v>
      </c>
    </row>
    <row r="28" spans="2:17" x14ac:dyDescent="0.25">
      <c r="B28" s="6">
        <f t="shared" si="1"/>
        <v>20</v>
      </c>
      <c r="C28" s="6"/>
      <c r="D28" s="28" t="s">
        <v>109</v>
      </c>
      <c r="E28" s="28"/>
      <c r="F28" s="28"/>
      <c r="G28" s="28"/>
      <c r="H28" s="28"/>
      <c r="I28" s="28"/>
      <c r="J28" s="4">
        <v>70</v>
      </c>
      <c r="K28" s="4">
        <v>72</v>
      </c>
      <c r="L28" s="4">
        <v>70</v>
      </c>
      <c r="M28" s="4"/>
      <c r="N28" s="4"/>
      <c r="O28" s="4"/>
      <c r="P28" s="4"/>
      <c r="Q28" s="10">
        <f t="shared" si="0"/>
        <v>30.285714285714285</v>
      </c>
    </row>
    <row r="29" spans="2:17" x14ac:dyDescent="0.25">
      <c r="B29" s="6">
        <f t="shared" si="1"/>
        <v>21</v>
      </c>
      <c r="C29" s="6"/>
      <c r="D29" s="28" t="s">
        <v>110</v>
      </c>
      <c r="E29" s="28"/>
      <c r="F29" s="28"/>
      <c r="G29" s="28"/>
      <c r="H29" s="28"/>
      <c r="I29" s="28"/>
      <c r="J29" s="4">
        <v>70</v>
      </c>
      <c r="K29" s="4">
        <v>70</v>
      </c>
      <c r="L29" s="4">
        <v>72</v>
      </c>
      <c r="M29" s="4"/>
      <c r="N29" s="4"/>
      <c r="O29" s="4"/>
      <c r="P29" s="4"/>
      <c r="Q29" s="10">
        <f t="shared" si="0"/>
        <v>30.285714285714285</v>
      </c>
    </row>
    <row r="30" spans="2:17" x14ac:dyDescent="0.25">
      <c r="B30" s="6">
        <f t="shared" si="1"/>
        <v>22</v>
      </c>
      <c r="C30" s="6"/>
      <c r="D30" s="28" t="s">
        <v>111</v>
      </c>
      <c r="E30" s="28"/>
      <c r="F30" s="28"/>
      <c r="G30" s="28"/>
      <c r="H30" s="28"/>
      <c r="I30" s="28"/>
      <c r="J30" s="4">
        <v>70</v>
      </c>
      <c r="K30" s="4">
        <v>50</v>
      </c>
      <c r="L30" s="4">
        <v>70</v>
      </c>
      <c r="M30" s="4"/>
      <c r="N30" s="4"/>
      <c r="O30" s="4"/>
      <c r="P30" s="4"/>
      <c r="Q30" s="10">
        <f t="shared" si="0"/>
        <v>27.142857142857142</v>
      </c>
    </row>
    <row r="31" spans="2:17" x14ac:dyDescent="0.25">
      <c r="B31" s="6">
        <f t="shared" si="1"/>
        <v>23</v>
      </c>
      <c r="C31" s="6"/>
      <c r="D31" s="28" t="s">
        <v>112</v>
      </c>
      <c r="E31" s="28"/>
      <c r="F31" s="28"/>
      <c r="G31" s="28"/>
      <c r="H31" s="28"/>
      <c r="I31" s="28"/>
      <c r="J31" s="4">
        <v>70</v>
      </c>
      <c r="K31" s="4">
        <v>50</v>
      </c>
      <c r="L31" s="4">
        <v>58</v>
      </c>
      <c r="M31" s="4"/>
      <c r="N31" s="4"/>
      <c r="O31" s="4"/>
      <c r="P31" s="4"/>
      <c r="Q31" s="10">
        <f t="shared" si="0"/>
        <v>25.428571428571427</v>
      </c>
    </row>
    <row r="32" spans="2:17" x14ac:dyDescent="0.25">
      <c r="B32" s="6">
        <f t="shared" si="1"/>
        <v>24</v>
      </c>
      <c r="C32" s="6"/>
      <c r="D32" s="28" t="s">
        <v>113</v>
      </c>
      <c r="E32" s="28"/>
      <c r="F32" s="28"/>
      <c r="G32" s="28"/>
      <c r="H32" s="28"/>
      <c r="I32" s="28"/>
      <c r="J32" s="4">
        <v>70</v>
      </c>
      <c r="K32" s="4">
        <v>70</v>
      </c>
      <c r="L32" s="4">
        <v>70</v>
      </c>
      <c r="M32" s="4"/>
      <c r="N32" s="4"/>
      <c r="O32" s="4"/>
      <c r="P32" s="4"/>
      <c r="Q32" s="10">
        <f t="shared" si="0"/>
        <v>30</v>
      </c>
    </row>
    <row r="33" spans="2:17" x14ac:dyDescent="0.25">
      <c r="B33" s="6">
        <f t="shared" si="1"/>
        <v>25</v>
      </c>
      <c r="C33" s="6"/>
      <c r="D33" s="28" t="s">
        <v>114</v>
      </c>
      <c r="E33" s="28"/>
      <c r="F33" s="28"/>
      <c r="G33" s="28"/>
      <c r="H33" s="28"/>
      <c r="I33" s="28"/>
      <c r="J33" s="4">
        <v>70</v>
      </c>
      <c r="K33" s="4">
        <v>50</v>
      </c>
      <c r="L33" s="4">
        <v>70</v>
      </c>
      <c r="M33" s="4"/>
      <c r="N33" s="4"/>
      <c r="O33" s="4"/>
      <c r="P33" s="4"/>
      <c r="Q33" s="10">
        <f t="shared" si="0"/>
        <v>27.142857142857142</v>
      </c>
    </row>
    <row r="34" spans="2:17" x14ac:dyDescent="0.25">
      <c r="B34" s="6">
        <f t="shared" si="1"/>
        <v>26</v>
      </c>
      <c r="C34" s="6"/>
      <c r="D34" s="28" t="s">
        <v>115</v>
      </c>
      <c r="E34" s="28"/>
      <c r="F34" s="28"/>
      <c r="G34" s="28"/>
      <c r="H34" s="28"/>
      <c r="I34" s="28"/>
      <c r="J34" s="4">
        <v>70</v>
      </c>
      <c r="K34" s="4">
        <v>70</v>
      </c>
      <c r="L34" s="4">
        <v>72</v>
      </c>
      <c r="M34" s="4"/>
      <c r="N34" s="4"/>
      <c r="O34" s="4"/>
      <c r="P34" s="4"/>
      <c r="Q34" s="10">
        <f t="shared" si="0"/>
        <v>30.285714285714285</v>
      </c>
    </row>
    <row r="35" spans="2:17" x14ac:dyDescent="0.25">
      <c r="B35" s="6">
        <f t="shared" si="1"/>
        <v>27</v>
      </c>
      <c r="C35" s="6"/>
      <c r="D35" s="28" t="s">
        <v>116</v>
      </c>
      <c r="E35" s="28"/>
      <c r="F35" s="28"/>
      <c r="G35" s="28"/>
      <c r="H35" s="28"/>
      <c r="I35" s="28"/>
      <c r="J35" s="4">
        <v>70</v>
      </c>
      <c r="K35" s="4">
        <v>72</v>
      </c>
      <c r="L35" s="4">
        <v>75</v>
      </c>
      <c r="M35" s="4"/>
      <c r="N35" s="4"/>
      <c r="O35" s="4"/>
      <c r="P35" s="4"/>
      <c r="Q35" s="10">
        <f t="shared" si="0"/>
        <v>31</v>
      </c>
    </row>
    <row r="36" spans="2:17" x14ac:dyDescent="0.25">
      <c r="B36" s="6">
        <f t="shared" si="1"/>
        <v>28</v>
      </c>
      <c r="C36" s="6"/>
      <c r="D36" s="28" t="s">
        <v>117</v>
      </c>
      <c r="E36" s="28"/>
      <c r="F36" s="28"/>
      <c r="G36" s="28"/>
      <c r="H36" s="28"/>
      <c r="I36" s="28"/>
      <c r="J36" s="4">
        <v>70</v>
      </c>
      <c r="K36" s="4">
        <v>72</v>
      </c>
      <c r="L36" s="4">
        <v>75</v>
      </c>
      <c r="M36" s="4"/>
      <c r="N36" s="4"/>
      <c r="O36" s="4"/>
      <c r="P36" s="4"/>
      <c r="Q36" s="10">
        <f t="shared" si="0"/>
        <v>31</v>
      </c>
    </row>
    <row r="37" spans="2:17" x14ac:dyDescent="0.25">
      <c r="B37" s="6">
        <f t="shared" si="1"/>
        <v>29</v>
      </c>
      <c r="C37" s="6"/>
      <c r="D37" s="28" t="s">
        <v>118</v>
      </c>
      <c r="E37" s="28"/>
      <c r="F37" s="28"/>
      <c r="G37" s="28"/>
      <c r="H37" s="28"/>
      <c r="I37" s="28"/>
      <c r="J37" s="4">
        <v>55</v>
      </c>
      <c r="K37" s="4">
        <v>50</v>
      </c>
      <c r="L37" s="4">
        <v>50</v>
      </c>
      <c r="M37" s="4"/>
      <c r="N37" s="4"/>
      <c r="O37" s="4"/>
      <c r="P37" s="4"/>
      <c r="Q37" s="10">
        <f t="shared" si="0"/>
        <v>22.142857142857142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 t="shared" ref="J54:P54" si="3">COUNTIF(J9:J53,"&gt;=70")</f>
        <v>17</v>
      </c>
      <c r="K54" s="11">
        <f t="shared" si="3"/>
        <v>15</v>
      </c>
      <c r="L54" s="11">
        <f t="shared" si="3"/>
        <v>17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 t="shared" ref="J55:Q55" si="4">COUNTIF(J9:J53,"&lt;70")</f>
        <v>12</v>
      </c>
      <c r="K55" s="12">
        <f t="shared" si="4"/>
        <v>14</v>
      </c>
      <c r="L55" s="12">
        <f t="shared" si="4"/>
        <v>12</v>
      </c>
      <c r="M55" s="12">
        <f t="shared" si="4"/>
        <v>18</v>
      </c>
      <c r="N55" s="12">
        <f t="shared" si="4"/>
        <v>18</v>
      </c>
      <c r="O55" s="12">
        <f t="shared" si="4"/>
        <v>18</v>
      </c>
      <c r="P55" s="12">
        <f t="shared" si="4"/>
        <v>18</v>
      </c>
      <c r="Q55" s="12">
        <f t="shared" si="4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 t="shared" ref="J56:Q56" si="5">COUNT(J9:J53)</f>
        <v>29</v>
      </c>
      <c r="K56" s="12">
        <f t="shared" si="5"/>
        <v>29</v>
      </c>
      <c r="L56" s="12">
        <f t="shared" si="5"/>
        <v>29</v>
      </c>
      <c r="M56" s="12">
        <f t="shared" si="5"/>
        <v>18</v>
      </c>
      <c r="N56" s="12">
        <f t="shared" si="5"/>
        <v>18</v>
      </c>
      <c r="O56" s="12">
        <f t="shared" si="5"/>
        <v>18</v>
      </c>
      <c r="P56" s="12">
        <f t="shared" si="5"/>
        <v>18</v>
      </c>
      <c r="Q56" s="12">
        <f t="shared" si="5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0.58620689655172409</v>
      </c>
      <c r="K57" s="14">
        <f t="shared" ref="K57:Q57" si="6">K54/K56</f>
        <v>0.51724137931034486</v>
      </c>
      <c r="L57" s="14">
        <f t="shared" si="6"/>
        <v>0.58620689655172409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0.41379310344827586</v>
      </c>
      <c r="K58" s="13">
        <f t="shared" ref="K58:Q58" si="7">K55/K56</f>
        <v>0.48275862068965519</v>
      </c>
      <c r="L58" s="14">
        <f t="shared" si="7"/>
        <v>0.41379310344827586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106" zoomScaleNormal="106" workbookViewId="0">
      <selection activeCell="L10" sqref="L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123</v>
      </c>
      <c r="E4" s="24"/>
      <c r="F4" s="24"/>
      <c r="G4" s="24"/>
      <c r="I4" t="s">
        <v>1</v>
      </c>
      <c r="J4" s="25" t="s">
        <v>51</v>
      </c>
      <c r="K4" s="25"/>
      <c r="M4" t="s">
        <v>2</v>
      </c>
      <c r="N4" s="26">
        <v>45009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58</v>
      </c>
      <c r="E6" s="25"/>
      <c r="F6" s="25"/>
      <c r="G6" s="25"/>
      <c r="I6" s="17" t="s">
        <v>22</v>
      </c>
      <c r="J6" s="17"/>
      <c r="K6" s="18" t="s">
        <v>56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8" t="s">
        <v>24</v>
      </c>
      <c r="E9" s="28"/>
      <c r="F9" s="28"/>
      <c r="G9" s="28"/>
      <c r="H9" s="28"/>
      <c r="I9" s="28"/>
      <c r="J9" s="4">
        <v>70</v>
      </c>
      <c r="K9" s="4">
        <v>70</v>
      </c>
      <c r="L9" s="4">
        <v>78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31.142857142857142</v>
      </c>
    </row>
    <row r="10" spans="2:18" x14ac:dyDescent="0.25">
      <c r="B10" s="6">
        <f>B9+1</f>
        <v>2</v>
      </c>
      <c r="C10" s="6"/>
      <c r="D10" s="28" t="s">
        <v>25</v>
      </c>
      <c r="E10" s="28"/>
      <c r="F10" s="28"/>
      <c r="G10" s="28"/>
      <c r="H10" s="28"/>
      <c r="I10" s="28"/>
      <c r="J10" s="4">
        <v>70</v>
      </c>
      <c r="K10" s="4">
        <v>75</v>
      </c>
      <c r="L10" s="4">
        <v>72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31</v>
      </c>
    </row>
    <row r="11" spans="2:18" x14ac:dyDescent="0.25">
      <c r="B11" s="6">
        <f t="shared" ref="B11:B53" si="1">B10+1</f>
        <v>3</v>
      </c>
      <c r="C11" s="6"/>
      <c r="D11" s="28" t="s">
        <v>26</v>
      </c>
      <c r="E11" s="28"/>
      <c r="F11" s="28"/>
      <c r="G11" s="28"/>
      <c r="H11" s="28"/>
      <c r="I11" s="28"/>
      <c r="J11" s="4">
        <v>50</v>
      </c>
      <c r="K11" s="4">
        <v>72</v>
      </c>
      <c r="L11" s="4">
        <v>76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28.285714285714285</v>
      </c>
    </row>
    <row r="12" spans="2:18" x14ac:dyDescent="0.25">
      <c r="B12" s="6">
        <f t="shared" si="1"/>
        <v>4</v>
      </c>
      <c r="C12" s="6"/>
      <c r="D12" s="28" t="s">
        <v>27</v>
      </c>
      <c r="E12" s="28"/>
      <c r="F12" s="28"/>
      <c r="G12" s="28"/>
      <c r="H12" s="28"/>
      <c r="I12" s="28"/>
      <c r="J12" s="4">
        <v>75</v>
      </c>
      <c r="K12" s="4">
        <v>75</v>
      </c>
      <c r="L12" s="4">
        <v>78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32.571428571428569</v>
      </c>
    </row>
    <row r="13" spans="2:18" x14ac:dyDescent="0.25">
      <c r="B13" s="6">
        <f t="shared" si="1"/>
        <v>5</v>
      </c>
      <c r="C13" s="6"/>
      <c r="D13" s="28" t="s">
        <v>28</v>
      </c>
      <c r="E13" s="28"/>
      <c r="F13" s="28"/>
      <c r="G13" s="28"/>
      <c r="H13" s="28"/>
      <c r="I13" s="28"/>
      <c r="J13" s="4">
        <v>73</v>
      </c>
      <c r="K13" s="4">
        <v>78</v>
      </c>
      <c r="L13" s="4">
        <v>80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33</v>
      </c>
    </row>
    <row r="14" spans="2:18" x14ac:dyDescent="0.25">
      <c r="B14" s="6">
        <f t="shared" si="1"/>
        <v>6</v>
      </c>
      <c r="C14" s="6"/>
      <c r="D14" s="28" t="s">
        <v>29</v>
      </c>
      <c r="E14" s="28"/>
      <c r="F14" s="28"/>
      <c r="G14" s="28"/>
      <c r="H14" s="28"/>
      <c r="I14" s="28"/>
      <c r="J14" s="4">
        <v>70</v>
      </c>
      <c r="K14" s="4">
        <v>75</v>
      </c>
      <c r="L14" s="4">
        <v>76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31.571428571428573</v>
      </c>
    </row>
    <row r="15" spans="2:18" x14ac:dyDescent="0.25">
      <c r="B15" s="6">
        <f t="shared" si="1"/>
        <v>7</v>
      </c>
      <c r="C15" s="6"/>
      <c r="D15" s="28" t="s">
        <v>30</v>
      </c>
      <c r="E15" s="28"/>
      <c r="F15" s="28"/>
      <c r="G15" s="28"/>
      <c r="H15" s="28"/>
      <c r="I15" s="28"/>
      <c r="J15" s="4">
        <v>75</v>
      </c>
      <c r="K15" s="4">
        <v>78</v>
      </c>
      <c r="L15" s="4">
        <v>80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33.285714285714285</v>
      </c>
    </row>
    <row r="16" spans="2:18" x14ac:dyDescent="0.25">
      <c r="B16" s="6">
        <f t="shared" si="1"/>
        <v>8</v>
      </c>
      <c r="C16" s="6"/>
      <c r="D16" s="28" t="s">
        <v>31</v>
      </c>
      <c r="E16" s="28"/>
      <c r="F16" s="28"/>
      <c r="G16" s="28"/>
      <c r="H16" s="28"/>
      <c r="I16" s="28"/>
      <c r="J16" s="4">
        <v>78</v>
      </c>
      <c r="K16" s="4">
        <v>75</v>
      </c>
      <c r="L16" s="4">
        <v>72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32.142857142857146</v>
      </c>
    </row>
    <row r="17" spans="2:17" x14ac:dyDescent="0.25">
      <c r="B17" s="6">
        <f t="shared" si="1"/>
        <v>9</v>
      </c>
      <c r="C17" s="6"/>
      <c r="D17" s="28" t="s">
        <v>32</v>
      </c>
      <c r="E17" s="28"/>
      <c r="F17" s="28"/>
      <c r="G17" s="28"/>
      <c r="H17" s="28"/>
      <c r="I17" s="28"/>
      <c r="J17" s="4">
        <v>78</v>
      </c>
      <c r="K17" s="4">
        <v>75</v>
      </c>
      <c r="L17" s="4">
        <v>74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32.428571428571431</v>
      </c>
    </row>
    <row r="18" spans="2:17" x14ac:dyDescent="0.25">
      <c r="B18" s="6">
        <f t="shared" si="1"/>
        <v>10</v>
      </c>
      <c r="C18" s="6"/>
      <c r="D18" s="28" t="s">
        <v>33</v>
      </c>
      <c r="E18" s="28"/>
      <c r="F18" s="28"/>
      <c r="G18" s="28"/>
      <c r="H18" s="28"/>
      <c r="I18" s="28"/>
      <c r="J18" s="4">
        <v>75</v>
      </c>
      <c r="K18" s="4">
        <v>80</v>
      </c>
      <c r="L18" s="4">
        <v>80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33.571428571428569</v>
      </c>
    </row>
    <row r="19" spans="2:17" x14ac:dyDescent="0.25">
      <c r="B19" s="6">
        <f t="shared" si="1"/>
        <v>11</v>
      </c>
      <c r="C19" s="6"/>
      <c r="D19" s="28" t="s">
        <v>34</v>
      </c>
      <c r="E19" s="28"/>
      <c r="F19" s="28"/>
      <c r="G19" s="28"/>
      <c r="H19" s="28"/>
      <c r="I19" s="28"/>
      <c r="J19" s="4">
        <v>70</v>
      </c>
      <c r="K19" s="4">
        <v>72</v>
      </c>
      <c r="L19" s="4">
        <v>78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31.428571428571427</v>
      </c>
    </row>
    <row r="20" spans="2:17" x14ac:dyDescent="0.25">
      <c r="B20" s="6">
        <f t="shared" si="1"/>
        <v>12</v>
      </c>
      <c r="C20" s="6"/>
      <c r="D20" s="28" t="s">
        <v>35</v>
      </c>
      <c r="E20" s="28"/>
      <c r="F20" s="28"/>
      <c r="G20" s="28"/>
      <c r="H20" s="28"/>
      <c r="I20" s="28"/>
      <c r="J20" s="4">
        <v>70</v>
      </c>
      <c r="K20" s="4">
        <v>72</v>
      </c>
      <c r="L20" s="4">
        <v>72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30.571428571428573</v>
      </c>
    </row>
    <row r="21" spans="2:17" x14ac:dyDescent="0.25">
      <c r="B21" s="6">
        <f t="shared" si="1"/>
        <v>13</v>
      </c>
      <c r="C21" s="6"/>
      <c r="D21" s="28" t="s">
        <v>36</v>
      </c>
      <c r="E21" s="28"/>
      <c r="F21" s="28"/>
      <c r="G21" s="28"/>
      <c r="H21" s="28"/>
      <c r="I21" s="28"/>
      <c r="J21" s="4">
        <v>75</v>
      </c>
      <c r="K21" s="4">
        <v>77</v>
      </c>
      <c r="L21" s="4">
        <v>72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32</v>
      </c>
    </row>
    <row r="22" spans="2:17" x14ac:dyDescent="0.25">
      <c r="B22" s="6">
        <f t="shared" si="1"/>
        <v>14</v>
      </c>
      <c r="C22" s="6"/>
      <c r="D22" s="28" t="s">
        <v>37</v>
      </c>
      <c r="E22" s="28"/>
      <c r="F22" s="28"/>
      <c r="G22" s="28"/>
      <c r="H22" s="28"/>
      <c r="I22" s="28"/>
      <c r="J22" s="4">
        <v>15</v>
      </c>
      <c r="K22" s="4">
        <v>70</v>
      </c>
      <c r="L22" s="4">
        <v>70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22.142857142857142</v>
      </c>
    </row>
    <row r="23" spans="2:17" x14ac:dyDescent="0.25">
      <c r="B23" s="6">
        <f t="shared" si="1"/>
        <v>15</v>
      </c>
      <c r="C23" s="6"/>
      <c r="D23" s="28" t="s">
        <v>38</v>
      </c>
      <c r="E23" s="28"/>
      <c r="F23" s="28"/>
      <c r="G23" s="28"/>
      <c r="H23" s="28"/>
      <c r="I23" s="28"/>
      <c r="J23" s="4">
        <v>70</v>
      </c>
      <c r="K23" s="4">
        <v>72</v>
      </c>
      <c r="L23" s="4">
        <v>72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30.571428571428573</v>
      </c>
    </row>
    <row r="24" spans="2:17" x14ac:dyDescent="0.25">
      <c r="B24" s="6">
        <f t="shared" si="1"/>
        <v>16</v>
      </c>
      <c r="C24" s="6"/>
      <c r="D24" s="28" t="s">
        <v>39</v>
      </c>
      <c r="E24" s="28"/>
      <c r="F24" s="28"/>
      <c r="G24" s="28"/>
      <c r="H24" s="28"/>
      <c r="I24" s="28"/>
      <c r="J24" s="4">
        <v>50</v>
      </c>
      <c r="K24" s="4">
        <v>75</v>
      </c>
      <c r="L24" s="4">
        <v>76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28.714285714285715</v>
      </c>
    </row>
    <row r="25" spans="2:17" x14ac:dyDescent="0.25">
      <c r="B25" s="6">
        <f t="shared" si="1"/>
        <v>17</v>
      </c>
      <c r="C25" s="6"/>
      <c r="D25" s="28" t="s">
        <v>40</v>
      </c>
      <c r="E25" s="28"/>
      <c r="F25" s="28"/>
      <c r="G25" s="28"/>
      <c r="H25" s="28"/>
      <c r="I25" s="28"/>
      <c r="J25" s="4">
        <v>75</v>
      </c>
      <c r="K25" s="4">
        <v>78</v>
      </c>
      <c r="L25" s="4">
        <v>80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33.285714285714285</v>
      </c>
    </row>
    <row r="26" spans="2:17" x14ac:dyDescent="0.25">
      <c r="B26" s="6">
        <f t="shared" si="1"/>
        <v>18</v>
      </c>
      <c r="C26" s="6"/>
      <c r="D26" s="28" t="s">
        <v>41</v>
      </c>
      <c r="E26" s="28"/>
      <c r="F26" s="28"/>
      <c r="G26" s="28"/>
      <c r="H26" s="28"/>
      <c r="I26" s="28"/>
      <c r="J26" s="4">
        <v>72</v>
      </c>
      <c r="K26" s="4">
        <v>75</v>
      </c>
      <c r="L26" s="4">
        <v>70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31</v>
      </c>
    </row>
    <row r="27" spans="2:17" x14ac:dyDescent="0.25">
      <c r="B27" s="6">
        <f t="shared" si="1"/>
        <v>19</v>
      </c>
      <c r="C27" s="6"/>
      <c r="D27" s="28" t="s">
        <v>42</v>
      </c>
      <c r="E27" s="28"/>
      <c r="F27" s="28"/>
      <c r="G27" s="28"/>
      <c r="H27" s="28"/>
      <c r="I27" s="28"/>
      <c r="J27" s="4">
        <v>75</v>
      </c>
      <c r="K27" s="4">
        <v>72</v>
      </c>
      <c r="L27" s="4">
        <v>75</v>
      </c>
      <c r="M27" s="4"/>
      <c r="N27" s="4"/>
      <c r="O27" s="4"/>
      <c r="P27" s="4"/>
      <c r="Q27" s="10">
        <f t="shared" si="0"/>
        <v>31.714285714285715</v>
      </c>
    </row>
    <row r="28" spans="2:17" x14ac:dyDescent="0.25">
      <c r="B28" s="6">
        <f t="shared" si="1"/>
        <v>20</v>
      </c>
      <c r="C28" s="6"/>
      <c r="D28" s="28" t="s">
        <v>43</v>
      </c>
      <c r="E28" s="28"/>
      <c r="F28" s="28"/>
      <c r="G28" s="28"/>
      <c r="H28" s="28"/>
      <c r="I28" s="28"/>
      <c r="J28" s="4">
        <v>70</v>
      </c>
      <c r="K28" s="4">
        <v>72</v>
      </c>
      <c r="L28" s="4">
        <v>70</v>
      </c>
      <c r="M28" s="4"/>
      <c r="N28" s="4"/>
      <c r="O28" s="4"/>
      <c r="P28" s="4"/>
      <c r="Q28" s="10">
        <f t="shared" si="0"/>
        <v>30.285714285714285</v>
      </c>
    </row>
    <row r="29" spans="2:17" x14ac:dyDescent="0.25">
      <c r="B29" s="6">
        <f t="shared" si="1"/>
        <v>21</v>
      </c>
      <c r="C29" s="6"/>
      <c r="D29" s="28" t="s">
        <v>44</v>
      </c>
      <c r="E29" s="28"/>
      <c r="F29" s="28"/>
      <c r="G29" s="28"/>
      <c r="H29" s="28"/>
      <c r="I29" s="28"/>
      <c r="J29" s="4">
        <v>75</v>
      </c>
      <c r="K29" s="4">
        <v>78</v>
      </c>
      <c r="L29" s="4">
        <v>72</v>
      </c>
      <c r="M29" s="4"/>
      <c r="N29" s="4"/>
      <c r="O29" s="4"/>
      <c r="P29" s="4"/>
      <c r="Q29" s="10">
        <f t="shared" si="0"/>
        <v>32.142857142857146</v>
      </c>
    </row>
    <row r="30" spans="2:17" x14ac:dyDescent="0.25">
      <c r="B30" s="6">
        <f t="shared" si="1"/>
        <v>22</v>
      </c>
      <c r="C30" s="6"/>
      <c r="D30" s="28" t="s">
        <v>45</v>
      </c>
      <c r="E30" s="28"/>
      <c r="F30" s="28"/>
      <c r="G30" s="28"/>
      <c r="H30" s="28"/>
      <c r="I30" s="28"/>
      <c r="J30" s="4">
        <v>78</v>
      </c>
      <c r="K30" s="4">
        <v>75</v>
      </c>
      <c r="L30" s="4">
        <v>80</v>
      </c>
      <c r="M30" s="4"/>
      <c r="N30" s="4"/>
      <c r="O30" s="4"/>
      <c r="P30" s="4"/>
      <c r="Q30" s="10">
        <f t="shared" si="0"/>
        <v>33.285714285714285</v>
      </c>
    </row>
    <row r="31" spans="2:17" x14ac:dyDescent="0.25">
      <c r="B31" s="6">
        <f t="shared" si="1"/>
        <v>23</v>
      </c>
      <c r="C31" s="6"/>
      <c r="D31" s="28" t="s">
        <v>46</v>
      </c>
      <c r="E31" s="28"/>
      <c r="F31" s="28"/>
      <c r="G31" s="28"/>
      <c r="H31" s="28"/>
      <c r="I31" s="28"/>
      <c r="J31" s="4">
        <v>76</v>
      </c>
      <c r="K31" s="4">
        <v>78</v>
      </c>
      <c r="L31" s="4">
        <v>80</v>
      </c>
      <c r="M31" s="4"/>
      <c r="N31" s="4"/>
      <c r="O31" s="4"/>
      <c r="P31" s="4"/>
      <c r="Q31" s="10">
        <f t="shared" si="0"/>
        <v>33.428571428571431</v>
      </c>
    </row>
    <row r="32" spans="2:17" x14ac:dyDescent="0.25">
      <c r="B32" s="6">
        <f t="shared" si="1"/>
        <v>24</v>
      </c>
      <c r="C32" s="6"/>
      <c r="D32" s="28" t="s">
        <v>47</v>
      </c>
      <c r="E32" s="28"/>
      <c r="F32" s="28"/>
      <c r="G32" s="28"/>
      <c r="H32" s="28"/>
      <c r="I32" s="28"/>
      <c r="J32" s="4">
        <v>78</v>
      </c>
      <c r="K32" s="4">
        <v>75</v>
      </c>
      <c r="L32" s="4">
        <v>80</v>
      </c>
      <c r="M32" s="4"/>
      <c r="N32" s="4"/>
      <c r="O32" s="4"/>
      <c r="P32" s="4"/>
      <c r="Q32" s="10">
        <f t="shared" si="0"/>
        <v>33.285714285714285</v>
      </c>
    </row>
    <row r="33" spans="2:17" x14ac:dyDescent="0.25">
      <c r="B33" s="6">
        <f t="shared" si="1"/>
        <v>25</v>
      </c>
      <c r="C33" s="6"/>
      <c r="D33" s="28" t="s">
        <v>48</v>
      </c>
      <c r="E33" s="28"/>
      <c r="F33" s="28"/>
      <c r="G33" s="28"/>
      <c r="H33" s="28"/>
      <c r="I33" s="28"/>
      <c r="J33" s="4">
        <v>72</v>
      </c>
      <c r="K33" s="4">
        <v>75</v>
      </c>
      <c r="L33" s="4">
        <v>70</v>
      </c>
      <c r="M33" s="4"/>
      <c r="N33" s="4"/>
      <c r="O33" s="4"/>
      <c r="P33" s="4"/>
      <c r="Q33" s="10">
        <f t="shared" si="0"/>
        <v>31</v>
      </c>
    </row>
    <row r="34" spans="2:17" x14ac:dyDescent="0.25">
      <c r="B34" s="6">
        <f t="shared" si="1"/>
        <v>26</v>
      </c>
      <c r="C34" s="6"/>
      <c r="D34" s="28" t="s">
        <v>49</v>
      </c>
      <c r="E34" s="28"/>
      <c r="F34" s="28"/>
      <c r="G34" s="28"/>
      <c r="H34" s="28"/>
      <c r="I34" s="28"/>
      <c r="J34" s="4">
        <v>70</v>
      </c>
      <c r="K34" s="4">
        <v>72</v>
      </c>
      <c r="L34" s="4">
        <v>75</v>
      </c>
      <c r="M34" s="4"/>
      <c r="N34" s="4"/>
      <c r="O34" s="4"/>
      <c r="P34" s="4"/>
      <c r="Q34" s="10">
        <f t="shared" si="0"/>
        <v>31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23</v>
      </c>
      <c r="K54" s="11">
        <f t="shared" ref="K54:P54" si="3">COUNTIF(K9:K53,"&gt;=70")</f>
        <v>26</v>
      </c>
      <c r="L54" s="11">
        <f t="shared" si="3"/>
        <v>26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3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26</v>
      </c>
      <c r="K56" s="12">
        <f t="shared" ref="K56:Q56" si="6">COUNT(K9:K53)</f>
        <v>26</v>
      </c>
      <c r="L56" s="12">
        <f t="shared" si="6"/>
        <v>26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0.88461538461538458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0.11538461538461539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U17" sqref="U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50</v>
      </c>
      <c r="E4" s="24"/>
      <c r="F4" s="24"/>
      <c r="G4" s="24"/>
      <c r="I4" t="s">
        <v>1</v>
      </c>
      <c r="J4" s="25" t="s">
        <v>51</v>
      </c>
      <c r="K4" s="25"/>
      <c r="M4" t="s">
        <v>2</v>
      </c>
      <c r="N4" s="26">
        <v>45009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52</v>
      </c>
      <c r="E6" s="25"/>
      <c r="F6" s="25"/>
      <c r="G6" s="25"/>
      <c r="I6" s="17" t="s">
        <v>22</v>
      </c>
      <c r="J6" s="17"/>
      <c r="K6" s="18" t="s">
        <v>53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8"/>
      <c r="E9" s="28"/>
      <c r="F9" s="28"/>
      <c r="G9" s="28"/>
      <c r="H9" s="28"/>
      <c r="I9" s="28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28"/>
      <c r="E10" s="28"/>
      <c r="F10" s="28"/>
      <c r="G10" s="28"/>
      <c r="H10" s="28"/>
      <c r="I10" s="28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28"/>
      <c r="E11" s="28"/>
      <c r="F11" s="28"/>
      <c r="G11" s="28"/>
      <c r="H11" s="28"/>
      <c r="I11" s="28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28"/>
      <c r="E12" s="28"/>
      <c r="F12" s="28"/>
      <c r="G12" s="28"/>
      <c r="H12" s="28"/>
      <c r="I12" s="28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28"/>
      <c r="E13" s="28"/>
      <c r="F13" s="28"/>
      <c r="G13" s="28"/>
      <c r="H13" s="28"/>
      <c r="I13" s="28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28"/>
      <c r="E14" s="28"/>
      <c r="F14" s="28"/>
      <c r="G14" s="28"/>
      <c r="H14" s="28"/>
      <c r="I14" s="28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28"/>
      <c r="E15" s="28"/>
      <c r="F15" s="28"/>
      <c r="G15" s="28"/>
      <c r="H15" s="28"/>
      <c r="I15" s="28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28"/>
      <c r="E16" s="28"/>
      <c r="F16" s="28"/>
      <c r="G16" s="28"/>
      <c r="H16" s="28"/>
      <c r="I16" s="28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28"/>
      <c r="E17" s="28"/>
      <c r="F17" s="28"/>
      <c r="G17" s="28"/>
      <c r="H17" s="28"/>
      <c r="I17" s="28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28"/>
      <c r="E18" s="28"/>
      <c r="F18" s="28"/>
      <c r="G18" s="28"/>
      <c r="H18" s="28"/>
      <c r="I18" s="28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28"/>
      <c r="E19" s="28"/>
      <c r="F19" s="28"/>
      <c r="G19" s="28"/>
      <c r="H19" s="28"/>
      <c r="I19" s="28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28"/>
      <c r="E20" s="28"/>
      <c r="F20" s="28"/>
      <c r="G20" s="28"/>
      <c r="H20" s="28"/>
      <c r="I20" s="28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28"/>
      <c r="E21" s="28"/>
      <c r="F21" s="28"/>
      <c r="G21" s="28"/>
      <c r="H21" s="28"/>
      <c r="I21" s="28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28"/>
      <c r="E22" s="28"/>
      <c r="F22" s="28"/>
      <c r="G22" s="28"/>
      <c r="H22" s="28"/>
      <c r="I22" s="28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28"/>
      <c r="E23" s="28"/>
      <c r="F23" s="28"/>
      <c r="G23" s="28"/>
      <c r="H23" s="28"/>
      <c r="I23" s="28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28"/>
      <c r="E24" s="28"/>
      <c r="F24" s="28"/>
      <c r="G24" s="28"/>
      <c r="H24" s="28"/>
      <c r="I24" s="28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28"/>
      <c r="E25" s="28"/>
      <c r="F25" s="28"/>
      <c r="G25" s="28"/>
      <c r="H25" s="28"/>
      <c r="I25" s="28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28"/>
      <c r="E26" s="28"/>
      <c r="F26" s="28"/>
      <c r="G26" s="28"/>
      <c r="H26" s="28"/>
      <c r="I26" s="28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28"/>
      <c r="E27" s="28"/>
      <c r="F27" s="28"/>
      <c r="G27" s="28"/>
      <c r="H27" s="28"/>
      <c r="I27" s="28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aveli</cp:lastModifiedBy>
  <cp:lastPrinted>2023-03-21T15:13:53Z</cp:lastPrinted>
  <dcterms:created xsi:type="dcterms:W3CDTF">2023-03-14T19:16:59Z</dcterms:created>
  <dcterms:modified xsi:type="dcterms:W3CDTF">2023-06-03T06:10:12Z</dcterms:modified>
</cp:coreProperties>
</file>