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B:\DOCTOS-ENE-23\REPORTES PARCIALES-2022\"/>
    </mc:Choice>
  </mc:AlternateContent>
  <xr:revisionPtr revIDLastSave="0" documentId="13_ncr:1_{580E59F9-E7E2-4D0C-8675-FD48834458D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7" l="1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L55" i="7"/>
  <c r="L58" i="7" s="1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M58" i="7" l="1"/>
  <c r="M57" i="7"/>
  <c r="J58" i="7"/>
  <c r="J57" i="7"/>
  <c r="K58" i="7"/>
  <c r="K57" i="7"/>
  <c r="Q56" i="7"/>
  <c r="Q54" i="7"/>
  <c r="Q57" i="7" s="1"/>
  <c r="Q55" i="7"/>
  <c r="Q58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L57" i="6" s="1"/>
  <c r="K54" i="6"/>
  <c r="K57" i="6" s="1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6" l="1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8" i="3"/>
  <c r="O58" i="3"/>
  <c r="P58" i="5"/>
  <c r="P57" i="5"/>
  <c r="J57" i="3"/>
  <c r="N57" i="3"/>
  <c r="M58" i="3"/>
  <c r="M57" i="4"/>
  <c r="N58" i="4"/>
  <c r="J57" i="5"/>
  <c r="N57" i="5"/>
  <c r="K58" i="5"/>
  <c r="O58" i="5"/>
  <c r="Q56" i="3"/>
  <c r="M57" i="3"/>
  <c r="J58" i="3"/>
  <c r="N58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<sst xmlns="http://schemas.openxmlformats.org/spreadsheetml/2006/main" count="391" uniqueCount="251">
  <si>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</si>
  <si>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</si>
  <si>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</si>
  <si>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</si>
  <si>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</si>
  <si>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</si>
  <si>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</si>
  <si>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</si>
  <si>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</si>
  <si>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</si>
  <si>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</si>
  <si>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</si>
  <si>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</si>
  <si>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</si>
  <si>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</si>
  <si>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</si>
  <si>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</si>
  <si>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</si>
  <si>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</si>
  <si>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</si>
  <si>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</si>
  <si>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</si>
  <si>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</si>
  <si>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</si>
  <si>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</si>
  <si>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</si>
  <si>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</si>
  <si>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</si>
  <si>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</si>
  <si>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</si>
  <si>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</si>
  <si>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</si>
  <si>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</si>
  <si>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</si>
  <si>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</si>
  <si>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</si>
  <si>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</si>
  <si>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CHIGIL ALFONSIN MOISES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</si>
  <si>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</si>
  <si>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</si>
  <si>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</si>
  <si>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</si>
  <si>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</si>
  <si>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</si>
  <si>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</si>
  <si>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</si>
  <si>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</si>
  <si>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</si>
  <si>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</si>
  <si>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</si>
  <si>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</si>
  <si>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</si>
  <si>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</si>
  <si>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</si>
  <si>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</si>
  <si>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</si>
  <si>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</si>
  <si>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</si>
  <si>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</si>
  <si>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</si>
  <si>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</si>
  <si>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</si>
  <si>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</si>
  <si>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</si>
  <si>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</si>
  <si>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</si>
  <si>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</si>
  <si>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</si>
  <si>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</si>
  <si>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</si>
  <si>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</si>
  <si>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</si>
  <si>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</si>
  <si>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</si>
  <si>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Chiguil Hernandez Eduardo Manuel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</si>
  <si>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</si>
  <si>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</si>
  <si>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</si>
  <si>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</si>
  <si>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</si>
  <si>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</si>
  <si>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</si>
  <si>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Golpe Alessandra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</si>
  <si>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</si>
  <si>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</si>
  <si>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</si>
  <si>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</si>
  <si>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</si>
  <si>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</si>
  <si>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</si>
  <si>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</si>
  <si>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</si>
  <si>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</si>
  <si>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</si>
  <si>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</si>
  <si>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</si>
  <si>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</si>
  <si>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</si>
  <si>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</si>
  <si>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</si>
  <si>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</si>
  <si>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</si>
  <si>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</si>
  <si>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</si>
  <si>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</si>
  <si>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</si>
  <si>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</si>
  <si>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</si>
  <si>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</si>
  <si>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</si>
  <si>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</si>
  <si>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</si>
  <si>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</si>
  <si>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</si>
  <si>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</si>
  <si>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</si>
  <si>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</si>
  <si>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</si>
  <si>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</si>
  <si>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</si>
  <si>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</si>
  <si>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</si>
  <si>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</si>
  <si>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</si>
  <si>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</si>
  <si>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</si>
  <si>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</si>
  <si>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</si>
  <si>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</si>
  <si>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</si>
  <si>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</si>
  <si>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</si>
  <si>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</si>
  <si>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</si>
  <si>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</si>
  <si>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</si>
  <si>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</si>
  <si>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</si>
  <si>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</si>
  <si>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</si>
  <si>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</si>
  <si>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</si>
  <si>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</si>
  <si>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</si>
  <si>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</si>
  <si>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</si>
  <si>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</si>
  <si>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</si>
  <si>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</si>
  <si>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191U0018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</si>
  <si>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</si>
  <si>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</si>
  <si>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</si>
  <si>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</si>
  <si>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</si>
  <si>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</si>
  <si>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</si>
  <si>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</si>
  <si>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201U0034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</si>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</sst>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6" zoomScaleNormal="100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45">
        <v>501</v>
      </c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240</v>
      </c>
      <c r="D9" s="48" t="s">
        <v>64</v>
      </c>
      <c r="E9" s="48"/>
      <c r="F9" s="48"/>
      <c r="G9" s="48"/>
      <c r="H9" s="48"/>
      <c r="I9" s="48"/>
      <c r="J9" s="4">
        <v>85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12.142857142857142</v>
      </c>
    </row>
    <row r="10" spans="2:18" x14ac:dyDescent="0.25">
      <c r="B10" s="7">
        <f>B9+1</f>
        <v>2</v>
      </c>
      <c r="C10" s="7" t="s">
        <v>244</v>
      </c>
      <c r="D10" s="48" t="s">
        <v>65</v>
      </c>
      <c r="E10" s="48"/>
      <c r="F10" s="48"/>
      <c r="G10" s="48"/>
      <c r="H10" s="48"/>
      <c r="I10" s="48"/>
      <c r="J10" s="4">
        <v>85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12.142857142857142</v>
      </c>
    </row>
    <row r="11" spans="2:18" x14ac:dyDescent="0.25">
      <c r="B11" s="7">
        <f t="shared" ref="B11:B53" si="1">B10+1</f>
        <v>3</v>
      </c>
      <c r="C11" s="7" t="s">
        <v>242</v>
      </c>
      <c r="D11" s="48" t="s">
        <v>66</v>
      </c>
      <c r="E11" s="48"/>
      <c r="F11" s="48"/>
      <c r="G11" s="48"/>
      <c r="H11" s="48"/>
      <c r="I11" s="48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248</v>
      </c>
      <c r="D12" s="48" t="s">
        <v>67</v>
      </c>
      <c r="E12" s="48"/>
      <c r="F12" s="48"/>
      <c r="G12" s="48"/>
      <c r="H12" s="48"/>
      <c r="I12" s="48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12.857142857142858</v>
      </c>
    </row>
    <row r="13" spans="2:18" x14ac:dyDescent="0.25">
      <c r="B13" s="7">
        <f t="shared" si="1"/>
        <v>5</v>
      </c>
      <c r="C13" s="7" t="s">
        <v>241</v>
      </c>
      <c r="D13" s="48" t="s">
        <v>68</v>
      </c>
      <c r="E13" s="48"/>
      <c r="F13" s="48"/>
      <c r="G13" s="48"/>
      <c r="H13" s="48"/>
      <c r="I13" s="48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243</v>
      </c>
      <c r="D14" s="48" t="s">
        <v>69</v>
      </c>
      <c r="E14" s="48"/>
      <c r="F14" s="48"/>
      <c r="G14" s="48"/>
      <c r="H14" s="48"/>
      <c r="I14" s="48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7"/>
      <c r="D15" s="48"/>
      <c r="E15" s="48"/>
      <c r="F15" s="48"/>
      <c r="G15" s="48"/>
      <c r="H15" s="48"/>
      <c r="I15" s="48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48"/>
      <c r="E16" s="48"/>
      <c r="F16" s="48"/>
      <c r="G16" s="48"/>
      <c r="H16" s="48"/>
      <c r="I16" s="48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48"/>
      <c r="E17" s="48"/>
      <c r="F17" s="48"/>
      <c r="G17" s="48"/>
      <c r="H17" s="48"/>
      <c r="I17" s="48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48"/>
      <c r="E18" s="48"/>
      <c r="F18" s="48"/>
      <c r="G18" s="48"/>
      <c r="H18" s="48"/>
      <c r="I18" s="48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48"/>
      <c r="E19" s="48"/>
      <c r="F19" s="48"/>
      <c r="G19" s="48"/>
      <c r="H19" s="48"/>
      <c r="I19" s="48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48"/>
      <c r="E20" s="48"/>
      <c r="F20" s="48"/>
      <c r="G20" s="48"/>
      <c r="H20" s="48"/>
      <c r="I20" s="48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48"/>
      <c r="E21" s="48"/>
      <c r="F21" s="48"/>
      <c r="G21" s="48"/>
      <c r="H21" s="48"/>
      <c r="I21" s="48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48"/>
      <c r="E22" s="48"/>
      <c r="F22" s="48"/>
      <c r="G22" s="48"/>
      <c r="H22" s="48"/>
      <c r="I22" s="48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48"/>
      <c r="E23" s="48"/>
      <c r="F23" s="48"/>
      <c r="G23" s="48"/>
      <c r="H23" s="48"/>
      <c r="I23" s="48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48"/>
      <c r="E24" s="48"/>
      <c r="F24" s="48"/>
      <c r="G24" s="48"/>
      <c r="H24" s="48"/>
      <c r="I24" s="48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48"/>
      <c r="E25" s="48"/>
      <c r="F25" s="48"/>
      <c r="G25" s="48"/>
      <c r="H25" s="48"/>
      <c r="I25" s="48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48"/>
      <c r="E26" s="48"/>
      <c r="F26" s="48"/>
      <c r="G26" s="48"/>
      <c r="H26" s="48"/>
      <c r="I26" s="48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0"/>
      <c r="H54" s="40" t="s">
        <v>19</v>
      </c>
      <c r="I54" s="40"/>
      <c r="J54" s="23">
        <f>COUNTIF(J9:J53,"&gt;=70")</f>
        <v>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6</v>
      </c>
      <c r="L55" s="24">
        <f t="shared" si="5"/>
        <v>6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3" zoomScale="84" zoomScaleNormal="84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27</v>
      </c>
      <c r="E4" s="44"/>
      <c r="F4" s="44"/>
      <c r="G4" s="44"/>
      <c r="I4" t="s">
        <v>1</v>
      </c>
      <c r="J4" s="45" t="s">
        <v>29</v>
      </c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145</v>
      </c>
      <c r="D9" s="48" t="s">
        <v>70</v>
      </c>
      <c r="E9" s="48"/>
      <c r="F9" s="48"/>
      <c r="G9" s="48"/>
      <c r="H9" s="48"/>
      <c r="I9" s="48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146</v>
      </c>
      <c r="D10" s="48" t="s">
        <v>71</v>
      </c>
      <c r="E10" s="48"/>
      <c r="F10" s="48"/>
      <c r="G10" s="48"/>
      <c r="H10" s="48"/>
      <c r="I10" s="48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147</v>
      </c>
      <c r="D11" s="48" t="s">
        <v>72</v>
      </c>
      <c r="E11" s="48"/>
      <c r="F11" s="48"/>
      <c r="G11" s="48"/>
      <c r="H11" s="48"/>
      <c r="I11" s="48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148</v>
      </c>
      <c r="D12" s="48" t="s">
        <v>73</v>
      </c>
      <c r="E12" s="48"/>
      <c r="F12" s="48"/>
      <c r="G12" s="48"/>
      <c r="H12" s="48"/>
      <c r="I12" s="48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149</v>
      </c>
      <c r="D13" s="48" t="s">
        <v>74</v>
      </c>
      <c r="E13" s="48"/>
      <c r="F13" s="48"/>
      <c r="G13" s="48"/>
      <c r="H13" s="48"/>
      <c r="I13" s="48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150</v>
      </c>
      <c r="D14" s="48" t="s">
        <v>75</v>
      </c>
      <c r="E14" s="48"/>
      <c r="F14" s="48"/>
      <c r="G14" s="48"/>
      <c r="H14" s="48"/>
      <c r="I14" s="48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151</v>
      </c>
      <c r="D15" s="48" t="s">
        <v>76</v>
      </c>
      <c r="E15" s="48"/>
      <c r="F15" s="48"/>
      <c r="G15" s="48"/>
      <c r="H15" s="48"/>
      <c r="I15" s="48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152</v>
      </c>
      <c r="D16" s="48" t="s">
        <v>77</v>
      </c>
      <c r="E16" s="48"/>
      <c r="F16" s="48"/>
      <c r="G16" s="48"/>
      <c r="H16" s="48"/>
      <c r="I16" s="48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153</v>
      </c>
      <c r="D17" s="48" t="s">
        <v>78</v>
      </c>
      <c r="E17" s="48"/>
      <c r="F17" s="48"/>
      <c r="G17" s="48"/>
      <c r="H17" s="48"/>
      <c r="I17" s="48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154</v>
      </c>
      <c r="D18" s="48" t="s">
        <v>79</v>
      </c>
      <c r="E18" s="48"/>
      <c r="F18" s="48"/>
      <c r="G18" s="48"/>
      <c r="H18" s="48"/>
      <c r="I18" s="48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155</v>
      </c>
      <c r="D19" s="48" t="s">
        <v>80</v>
      </c>
      <c r="E19" s="48"/>
      <c r="F19" s="48"/>
      <c r="G19" s="48"/>
      <c r="H19" s="48"/>
      <c r="I19" s="48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156</v>
      </c>
      <c r="D20" s="48" t="s">
        <v>81</v>
      </c>
      <c r="E20" s="48"/>
      <c r="F20" s="48"/>
      <c r="G20" s="48"/>
      <c r="H20" s="48"/>
      <c r="I20" s="48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 t="s">
        <v>158</v>
      </c>
      <c r="D21" s="48" t="s">
        <v>82</v>
      </c>
      <c r="E21" s="48"/>
      <c r="F21" s="48"/>
      <c r="G21" s="48"/>
      <c r="H21" s="48"/>
      <c r="I21" s="48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157</v>
      </c>
      <c r="D22" s="48" t="s">
        <v>83</v>
      </c>
      <c r="E22" s="48"/>
      <c r="F22" s="48"/>
      <c r="G22" s="48"/>
      <c r="H22" s="48"/>
      <c r="I22" s="48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>SUM(J22:P22)/7</f>
        <v>0</v>
      </c>
    </row>
    <row r="23" spans="2:17" x14ac:dyDescent="0.25">
      <c r="B23" s="18">
        <f t="shared" si="1"/>
        <v>15</v>
      </c>
      <c r="C23" s="18" t="s">
        <v>159</v>
      </c>
      <c r="D23" s="48" t="s">
        <v>84</v>
      </c>
      <c r="E23" s="48"/>
      <c r="F23" s="48"/>
      <c r="G23" s="48"/>
      <c r="H23" s="48"/>
      <c r="I23" s="48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160</v>
      </c>
      <c r="D24" s="55" t="s">
        <v>85</v>
      </c>
      <c r="E24" s="56"/>
      <c r="F24" s="56"/>
      <c r="G24" s="56"/>
      <c r="H24" s="56"/>
      <c r="I24" s="57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161</v>
      </c>
      <c r="D25" s="53" t="s">
        <v>86</v>
      </c>
      <c r="E25" s="43"/>
      <c r="F25" s="43"/>
      <c r="G25" s="43"/>
      <c r="H25" s="43"/>
      <c r="I25" s="54"/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 t="s">
        <v>162</v>
      </c>
      <c r="D26" s="48" t="s">
        <v>87</v>
      </c>
      <c r="E26" s="48"/>
      <c r="F26" s="48"/>
      <c r="G26" s="48"/>
      <c r="H26" s="48"/>
      <c r="I26" s="48"/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 t="s">
        <v>163</v>
      </c>
      <c r="D27" s="48" t="s">
        <v>88</v>
      </c>
      <c r="E27" s="48"/>
      <c r="F27" s="48"/>
      <c r="G27" s="48"/>
      <c r="H27" s="48"/>
      <c r="I27" s="48"/>
      <c r="J27" s="19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 t="s">
        <v>164</v>
      </c>
      <c r="D28" s="48" t="s">
        <v>89</v>
      </c>
      <c r="E28" s="48"/>
      <c r="F28" s="48"/>
      <c r="G28" s="48"/>
      <c r="H28" s="48"/>
      <c r="I28" s="48"/>
      <c r="J28" s="19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165</v>
      </c>
      <c r="D29" s="48" t="s">
        <v>90</v>
      </c>
      <c r="E29" s="48"/>
      <c r="F29" s="48"/>
      <c r="G29" s="48"/>
      <c r="H29" s="48"/>
      <c r="I29" s="48"/>
      <c r="J29" s="19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21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4:I24"/>
    <mergeCell ref="D14:I14"/>
    <mergeCell ref="D15:I15"/>
    <mergeCell ref="D16:I16"/>
    <mergeCell ref="D17:I17"/>
    <mergeCell ref="D18:I18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46" zoomScale="84" zoomScaleNormal="84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27</v>
      </c>
      <c r="E4" s="44"/>
      <c r="F4" s="44"/>
      <c r="G4" s="44"/>
      <c r="I4" t="s">
        <v>1</v>
      </c>
      <c r="J4" s="45" t="s">
        <v>28</v>
      </c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175</v>
      </c>
      <c r="D9" s="48" t="s">
        <v>91</v>
      </c>
      <c r="E9" s="48"/>
      <c r="F9" s="48"/>
      <c r="G9" s="48"/>
      <c r="H9" s="48"/>
      <c r="I9" s="48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166</v>
      </c>
      <c r="D10" s="48" t="s">
        <v>92</v>
      </c>
      <c r="E10" s="48"/>
      <c r="F10" s="48"/>
      <c r="G10" s="48"/>
      <c r="H10" s="48"/>
      <c r="I10" s="48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167</v>
      </c>
      <c r="D11" s="48" t="s">
        <v>93</v>
      </c>
      <c r="E11" s="48"/>
      <c r="F11" s="48"/>
      <c r="G11" s="48"/>
      <c r="H11" s="48"/>
      <c r="I11" s="48"/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168</v>
      </c>
      <c r="D12" s="48" t="s">
        <v>94</v>
      </c>
      <c r="E12" s="48"/>
      <c r="F12" s="48"/>
      <c r="G12" s="48"/>
      <c r="H12" s="48"/>
      <c r="I12" s="48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169</v>
      </c>
      <c r="D13" s="48" t="s">
        <v>95</v>
      </c>
      <c r="E13" s="48"/>
      <c r="F13" s="48"/>
      <c r="G13" s="48"/>
      <c r="H13" s="48"/>
      <c r="I13" s="48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156</v>
      </c>
      <c r="D14" s="48" t="s">
        <v>96</v>
      </c>
      <c r="E14" s="48"/>
      <c r="F14" s="48"/>
      <c r="G14" s="48"/>
      <c r="H14" s="48"/>
      <c r="I14" s="48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170</v>
      </c>
      <c r="D15" s="48" t="s">
        <v>97</v>
      </c>
      <c r="E15" s="48"/>
      <c r="F15" s="48"/>
      <c r="G15" s="48"/>
      <c r="H15" s="48"/>
      <c r="I15" s="48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171</v>
      </c>
      <c r="D16" s="48" t="s">
        <v>98</v>
      </c>
      <c r="E16" s="48"/>
      <c r="F16" s="48"/>
      <c r="G16" s="48"/>
      <c r="H16" s="48"/>
      <c r="I16" s="48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172</v>
      </c>
      <c r="D17" s="48" t="s">
        <v>99</v>
      </c>
      <c r="E17" s="48"/>
      <c r="F17" s="48"/>
      <c r="G17" s="48"/>
      <c r="H17" s="48"/>
      <c r="I17" s="48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173</v>
      </c>
      <c r="D18" s="48" t="s">
        <v>100</v>
      </c>
      <c r="E18" s="48"/>
      <c r="F18" s="48"/>
      <c r="G18" s="48"/>
      <c r="H18" s="48"/>
      <c r="I18" s="48"/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174</v>
      </c>
      <c r="D19" s="48" t="s">
        <v>101</v>
      </c>
      <c r="E19" s="48"/>
      <c r="F19" s="48"/>
      <c r="G19" s="48"/>
      <c r="H19" s="48"/>
      <c r="I19" s="48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48"/>
      <c r="E20" s="48"/>
      <c r="F20" s="48"/>
      <c r="G20" s="48"/>
      <c r="H20" s="48"/>
      <c r="I20" s="48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48"/>
      <c r="E21" s="48"/>
      <c r="F21" s="48"/>
      <c r="G21" s="48"/>
      <c r="H21" s="48"/>
      <c r="I21" s="48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48"/>
      <c r="E22" s="48"/>
      <c r="F22" s="48"/>
      <c r="G22" s="48"/>
      <c r="H22" s="48"/>
      <c r="I22" s="48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48"/>
      <c r="E23" s="48"/>
      <c r="F23" s="48"/>
      <c r="G23" s="48"/>
      <c r="H23" s="48"/>
      <c r="I23" s="48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8"/>
      <c r="E24" s="48"/>
      <c r="F24" s="48"/>
      <c r="G24" s="48"/>
      <c r="H24" s="48"/>
      <c r="I24" s="48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11</v>
      </c>
      <c r="K55" s="24">
        <f t="shared" ref="K55:Q55" si="5">COUNTIF(K9:K53,"&lt;70")</f>
        <v>11</v>
      </c>
      <c r="L55" s="24">
        <f t="shared" si="5"/>
        <v>11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8" zoomScaleNormal="100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102</v>
      </c>
      <c r="E4" s="44"/>
      <c r="F4" s="44"/>
      <c r="G4" s="44"/>
      <c r="I4" t="s">
        <v>1</v>
      </c>
      <c r="J4" s="45" t="s">
        <v>103</v>
      </c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176</v>
      </c>
      <c r="D9" s="48" t="s">
        <v>105</v>
      </c>
      <c r="E9" s="48"/>
      <c r="F9" s="48"/>
      <c r="G9" s="48"/>
      <c r="H9" s="48"/>
      <c r="I9" s="48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247</v>
      </c>
      <c r="D10" s="48" t="s">
        <v>106</v>
      </c>
      <c r="E10" s="48"/>
      <c r="F10" s="48"/>
      <c r="G10" s="48"/>
      <c r="H10" s="48"/>
      <c r="I10" s="48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177</v>
      </c>
      <c r="D11" s="48" t="s">
        <v>107</v>
      </c>
      <c r="E11" s="48"/>
      <c r="F11" s="48"/>
      <c r="G11" s="48"/>
      <c r="H11" s="48"/>
      <c r="I11" s="48"/>
      <c r="J11" s="19">
        <v>74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10.571428571428571</v>
      </c>
    </row>
    <row r="12" spans="2:18" x14ac:dyDescent="0.25">
      <c r="B12" s="18">
        <f t="shared" si="1"/>
        <v>4</v>
      </c>
      <c r="C12" s="18" t="s">
        <v>178</v>
      </c>
      <c r="D12" s="48" t="s">
        <v>108</v>
      </c>
      <c r="E12" s="48"/>
      <c r="F12" s="48"/>
      <c r="G12" s="48"/>
      <c r="H12" s="48"/>
      <c r="I12" s="48"/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179</v>
      </c>
      <c r="D13" s="48" t="s">
        <v>109</v>
      </c>
      <c r="E13" s="48"/>
      <c r="F13" s="48"/>
      <c r="G13" s="48"/>
      <c r="H13" s="48"/>
      <c r="I13" s="48"/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245</v>
      </c>
      <c r="D14" s="48" t="s">
        <v>110</v>
      </c>
      <c r="E14" s="48"/>
      <c r="F14" s="48"/>
      <c r="G14" s="48"/>
      <c r="H14" s="48"/>
      <c r="I14" s="48"/>
      <c r="J14" s="19">
        <v>71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10.142857142857142</v>
      </c>
    </row>
    <row r="15" spans="2:18" x14ac:dyDescent="0.25">
      <c r="B15" s="18">
        <f t="shared" si="1"/>
        <v>7</v>
      </c>
      <c r="C15" s="18" t="s">
        <v>180</v>
      </c>
      <c r="D15" s="48" t="s">
        <v>111</v>
      </c>
      <c r="E15" s="48"/>
      <c r="F15" s="48"/>
      <c r="G15" s="48"/>
      <c r="H15" s="48"/>
      <c r="I15" s="48"/>
      <c r="J15" s="19">
        <v>76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10.857142857142858</v>
      </c>
    </row>
    <row r="16" spans="2:18" x14ac:dyDescent="0.25">
      <c r="B16" s="18">
        <f t="shared" si="1"/>
        <v>8</v>
      </c>
      <c r="C16" s="18" t="s">
        <v>181</v>
      </c>
      <c r="D16" s="48" t="s">
        <v>112</v>
      </c>
      <c r="E16" s="48"/>
      <c r="F16" s="48"/>
      <c r="G16" s="48"/>
      <c r="H16" s="48"/>
      <c r="I16" s="48"/>
      <c r="J16" s="19">
        <v>76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10.857142857142858</v>
      </c>
    </row>
    <row r="17" spans="2:17" x14ac:dyDescent="0.25">
      <c r="B17" s="18">
        <f t="shared" si="1"/>
        <v>9</v>
      </c>
      <c r="C17" s="18" t="s">
        <v>246</v>
      </c>
      <c r="D17" s="48" t="s">
        <v>113</v>
      </c>
      <c r="E17" s="48"/>
      <c r="F17" s="48"/>
      <c r="G17" s="48"/>
      <c r="H17" s="48"/>
      <c r="I17" s="48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182</v>
      </c>
      <c r="D18" s="48" t="s">
        <v>114</v>
      </c>
      <c r="E18" s="48"/>
      <c r="F18" s="48"/>
      <c r="G18" s="48"/>
      <c r="H18" s="48"/>
      <c r="I18" s="48"/>
      <c r="J18" s="19">
        <v>74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10.571428571428571</v>
      </c>
    </row>
    <row r="19" spans="2:17" x14ac:dyDescent="0.25">
      <c r="B19" s="18">
        <f t="shared" si="1"/>
        <v>11</v>
      </c>
      <c r="C19" s="18" t="s">
        <v>183</v>
      </c>
      <c r="D19" s="48" t="s">
        <v>115</v>
      </c>
      <c r="E19" s="48"/>
      <c r="F19" s="48"/>
      <c r="G19" s="48"/>
      <c r="H19" s="48"/>
      <c r="I19" s="48"/>
      <c r="J19" s="19">
        <v>71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10.142857142857142</v>
      </c>
    </row>
    <row r="20" spans="2:17" x14ac:dyDescent="0.25">
      <c r="B20" s="18">
        <f t="shared" si="1"/>
        <v>12</v>
      </c>
      <c r="C20" s="18" t="s">
        <v>184</v>
      </c>
      <c r="D20" s="48" t="s">
        <v>116</v>
      </c>
      <c r="E20" s="48"/>
      <c r="F20" s="48"/>
      <c r="G20" s="48"/>
      <c r="H20" s="48"/>
      <c r="I20" s="48"/>
      <c r="J20" s="19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x14ac:dyDescent="0.25">
      <c r="B21" s="18">
        <f t="shared" si="1"/>
        <v>13</v>
      </c>
      <c r="C21" s="18" t="s">
        <v>185</v>
      </c>
      <c r="D21" s="48" t="s">
        <v>117</v>
      </c>
      <c r="E21" s="48"/>
      <c r="F21" s="48"/>
      <c r="G21" s="48"/>
      <c r="H21" s="48"/>
      <c r="I21" s="48"/>
      <c r="J21" s="19">
        <v>74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10.571428571428571</v>
      </c>
    </row>
    <row r="22" spans="2:17" x14ac:dyDescent="0.25">
      <c r="B22" s="18">
        <f t="shared" si="1"/>
        <v>14</v>
      </c>
      <c r="C22" s="18" t="s">
        <v>186</v>
      </c>
      <c r="D22" s="48" t="s">
        <v>118</v>
      </c>
      <c r="E22" s="48"/>
      <c r="F22" s="48"/>
      <c r="G22" s="48"/>
      <c r="H22" s="48"/>
      <c r="I22" s="48"/>
      <c r="J22" s="19">
        <v>72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10.285714285714286</v>
      </c>
    </row>
    <row r="23" spans="2:17" x14ac:dyDescent="0.25">
      <c r="B23" s="18">
        <f t="shared" si="1"/>
        <v>15</v>
      </c>
      <c r="C23" s="18" t="s">
        <v>187</v>
      </c>
      <c r="D23" s="48" t="s">
        <v>119</v>
      </c>
      <c r="E23" s="48"/>
      <c r="F23" s="48"/>
      <c r="G23" s="48"/>
      <c r="H23" s="48"/>
      <c r="I23" s="48"/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188</v>
      </c>
      <c r="D24" s="48" t="s">
        <v>120</v>
      </c>
      <c r="E24" s="48"/>
      <c r="F24" s="48"/>
      <c r="G24" s="48"/>
      <c r="H24" s="48"/>
      <c r="I24" s="48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189</v>
      </c>
      <c r="D25" s="48" t="s">
        <v>121</v>
      </c>
      <c r="E25" s="48"/>
      <c r="F25" s="48"/>
      <c r="G25" s="48"/>
      <c r="H25" s="48"/>
      <c r="I25" s="48"/>
      <c r="J25" s="19">
        <v>71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10.142857142857142</v>
      </c>
    </row>
    <row r="26" spans="2:17" x14ac:dyDescent="0.25">
      <c r="B26" s="18">
        <f t="shared" si="1"/>
        <v>18</v>
      </c>
      <c r="C26" s="18" t="s">
        <v>190</v>
      </c>
      <c r="D26" s="48" t="s">
        <v>122</v>
      </c>
      <c r="E26" s="48"/>
      <c r="F26" s="48"/>
      <c r="G26" s="48"/>
      <c r="H26" s="48"/>
      <c r="I26" s="48"/>
      <c r="J26" s="19">
        <v>75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10.714285714285714</v>
      </c>
    </row>
    <row r="27" spans="2:17" x14ac:dyDescent="0.25">
      <c r="B27" s="18">
        <f t="shared" si="1"/>
        <v>19</v>
      </c>
      <c r="C27" s="18" t="s">
        <v>191</v>
      </c>
      <c r="D27" s="48" t="s">
        <v>123</v>
      </c>
      <c r="E27" s="48"/>
      <c r="F27" s="48"/>
      <c r="G27" s="48"/>
      <c r="H27" s="48"/>
      <c r="I27" s="48"/>
      <c r="J27" s="19">
        <v>87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12.428571428571429</v>
      </c>
    </row>
    <row r="28" spans="2:17" x14ac:dyDescent="0.25">
      <c r="B28" s="18">
        <f t="shared" si="1"/>
        <v>20</v>
      </c>
      <c r="C28" s="18" t="s">
        <v>192</v>
      </c>
      <c r="D28" s="48" t="s">
        <v>124</v>
      </c>
      <c r="E28" s="48"/>
      <c r="F28" s="48"/>
      <c r="G28" s="48"/>
      <c r="H28" s="48"/>
      <c r="I28" s="48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193</v>
      </c>
      <c r="D29" s="48" t="s">
        <v>125</v>
      </c>
      <c r="E29" s="48"/>
      <c r="F29" s="48"/>
      <c r="G29" s="48"/>
      <c r="H29" s="48"/>
      <c r="I29" s="48"/>
      <c r="J29" s="19">
        <v>76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10.857142857142858</v>
      </c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8</v>
      </c>
      <c r="K55" s="24">
        <f t="shared" ref="K55:Q55" si="5">COUNTIF(K9:K53,"&lt;70")</f>
        <v>21</v>
      </c>
      <c r="L55" s="24">
        <f t="shared" si="5"/>
        <v>21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0.61904761904761907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0.38095238095238093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6" zoomScale="110" zoomScaleNormal="110" workbookViewId="0">
      <selection activeCell="J61" sqref="J61:P6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102</v>
      </c>
      <c r="E4" s="44"/>
      <c r="F4" s="44"/>
      <c r="G4" s="44"/>
      <c r="I4" t="s">
        <v>1</v>
      </c>
      <c r="J4" s="45" t="s">
        <v>104</v>
      </c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194</v>
      </c>
      <c r="D9" s="48" t="s">
        <v>126</v>
      </c>
      <c r="E9" s="48"/>
      <c r="F9" s="48"/>
      <c r="G9" s="48"/>
      <c r="H9" s="48"/>
      <c r="I9" s="48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 t="s">
        <v>195</v>
      </c>
      <c r="D10" s="48" t="s">
        <v>127</v>
      </c>
      <c r="E10" s="48"/>
      <c r="F10" s="48"/>
      <c r="G10" s="48"/>
      <c r="H10" s="48"/>
      <c r="I10" s="48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196</v>
      </c>
      <c r="D11" s="48" t="s">
        <v>128</v>
      </c>
      <c r="E11" s="48"/>
      <c r="F11" s="48"/>
      <c r="G11" s="48"/>
      <c r="H11" s="48"/>
      <c r="I11" s="48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197</v>
      </c>
      <c r="D12" s="48" t="s">
        <v>129</v>
      </c>
      <c r="E12" s="48"/>
      <c r="F12" s="48"/>
      <c r="G12" s="48"/>
      <c r="H12" s="48"/>
      <c r="I12" s="48"/>
      <c r="J12" s="19">
        <v>0</v>
      </c>
      <c r="K12" s="19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198</v>
      </c>
      <c r="D13" s="48" t="s">
        <v>130</v>
      </c>
      <c r="E13" s="48"/>
      <c r="F13" s="48"/>
      <c r="G13" s="48"/>
      <c r="H13" s="48"/>
      <c r="I13" s="48"/>
      <c r="J13" s="19">
        <v>0</v>
      </c>
      <c r="K13" s="19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48" t="s">
        <v>131</v>
      </c>
      <c r="E14" s="48"/>
      <c r="F14" s="48"/>
      <c r="G14" s="48"/>
      <c r="H14" s="48"/>
      <c r="I14" s="48"/>
      <c r="J14" s="19">
        <v>70</v>
      </c>
      <c r="K14" s="19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 t="s">
        <v>199</v>
      </c>
      <c r="D15" s="48" t="s">
        <v>132</v>
      </c>
      <c r="E15" s="48"/>
      <c r="F15" s="48"/>
      <c r="G15" s="48"/>
      <c r="H15" s="48"/>
      <c r="I15" s="48"/>
      <c r="J15" s="19">
        <v>70</v>
      </c>
      <c r="K15" s="19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10</v>
      </c>
    </row>
    <row r="16" spans="2:18" x14ac:dyDescent="0.25">
      <c r="B16" s="18">
        <f t="shared" si="1"/>
        <v>8</v>
      </c>
      <c r="C16" s="18" t="s">
        <v>200</v>
      </c>
      <c r="D16" s="48" t="s">
        <v>133</v>
      </c>
      <c r="E16" s="48"/>
      <c r="F16" s="48"/>
      <c r="G16" s="48"/>
      <c r="H16" s="48"/>
      <c r="I16" s="48"/>
      <c r="J16" s="19">
        <v>0</v>
      </c>
      <c r="K16" s="19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201</v>
      </c>
      <c r="D17" s="48" t="s">
        <v>134</v>
      </c>
      <c r="E17" s="48"/>
      <c r="F17" s="48"/>
      <c r="G17" s="48"/>
      <c r="H17" s="48"/>
      <c r="I17" s="48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48" t="s">
        <v>135</v>
      </c>
      <c r="E18" s="48"/>
      <c r="F18" s="48"/>
      <c r="G18" s="48"/>
      <c r="H18" s="48"/>
      <c r="I18" s="48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202</v>
      </c>
      <c r="D19" s="48" t="s">
        <v>136</v>
      </c>
      <c r="E19" s="48"/>
      <c r="F19" s="48"/>
      <c r="G19" s="48"/>
      <c r="H19" s="48"/>
      <c r="I19" s="48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203</v>
      </c>
      <c r="D20" s="48" t="s">
        <v>137</v>
      </c>
      <c r="E20" s="48"/>
      <c r="F20" s="48"/>
      <c r="G20" s="48"/>
      <c r="H20" s="48"/>
      <c r="I20" s="48"/>
      <c r="J20" s="19">
        <v>70</v>
      </c>
      <c r="K20" s="19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10</v>
      </c>
    </row>
    <row r="21" spans="2:17" x14ac:dyDescent="0.25">
      <c r="B21" s="18">
        <f t="shared" si="1"/>
        <v>13</v>
      </c>
      <c r="C21" s="18"/>
      <c r="D21" s="48" t="s">
        <v>138</v>
      </c>
      <c r="E21" s="48"/>
      <c r="F21" s="48"/>
      <c r="G21" s="48"/>
      <c r="H21" s="48"/>
      <c r="I21" s="48"/>
      <c r="J21" s="19">
        <v>74</v>
      </c>
      <c r="K21" s="19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10.571428571428571</v>
      </c>
    </row>
    <row r="22" spans="2:17" x14ac:dyDescent="0.25">
      <c r="B22" s="18">
        <f t="shared" si="1"/>
        <v>14</v>
      </c>
      <c r="C22" s="18" t="s">
        <v>204</v>
      </c>
      <c r="D22" s="48" t="s">
        <v>139</v>
      </c>
      <c r="E22" s="48"/>
      <c r="F22" s="48"/>
      <c r="G22" s="48"/>
      <c r="H22" s="48"/>
      <c r="I22" s="48"/>
      <c r="J22" s="19">
        <v>70</v>
      </c>
      <c r="K22" s="19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10</v>
      </c>
    </row>
    <row r="23" spans="2:17" x14ac:dyDescent="0.25">
      <c r="B23" s="18">
        <f t="shared" si="1"/>
        <v>15</v>
      </c>
      <c r="C23" s="18" t="s">
        <v>205</v>
      </c>
      <c r="D23" s="48" t="s">
        <v>140</v>
      </c>
      <c r="E23" s="48"/>
      <c r="F23" s="48"/>
      <c r="G23" s="48"/>
      <c r="H23" s="48"/>
      <c r="I23" s="48"/>
      <c r="J23" s="19">
        <v>0</v>
      </c>
      <c r="K23" s="19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 t="s">
        <v>206</v>
      </c>
      <c r="D24" s="48" t="s">
        <v>141</v>
      </c>
      <c r="E24" s="48"/>
      <c r="F24" s="48"/>
      <c r="G24" s="48"/>
      <c r="H24" s="48"/>
      <c r="I24" s="48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207</v>
      </c>
      <c r="D25" s="48" t="s">
        <v>142</v>
      </c>
      <c r="E25" s="48"/>
      <c r="F25" s="48"/>
      <c r="G25" s="48"/>
      <c r="H25" s="48"/>
      <c r="I25" s="48"/>
      <c r="J25" s="19">
        <v>70</v>
      </c>
      <c r="K25" s="19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10</v>
      </c>
    </row>
    <row r="26" spans="2:17" x14ac:dyDescent="0.25">
      <c r="B26" s="18">
        <f t="shared" si="1"/>
        <v>18</v>
      </c>
      <c r="C26" s="18" t="s">
        <v>208</v>
      </c>
      <c r="D26" s="48" t="s">
        <v>143</v>
      </c>
      <c r="E26" s="48"/>
      <c r="F26" s="48"/>
      <c r="G26" s="48"/>
      <c r="H26" s="48"/>
      <c r="I26" s="48"/>
      <c r="J26" s="19">
        <v>70</v>
      </c>
      <c r="K26" s="19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10</v>
      </c>
    </row>
    <row r="27" spans="2:17" x14ac:dyDescent="0.25">
      <c r="B27" s="18">
        <f t="shared" si="1"/>
        <v>19</v>
      </c>
      <c r="C27" s="18"/>
      <c r="D27" s="48" t="s">
        <v>249</v>
      </c>
      <c r="E27" s="48"/>
      <c r="F27" s="48"/>
      <c r="G27" s="48"/>
      <c r="H27" s="48"/>
      <c r="I27" s="48"/>
      <c r="J27" s="19">
        <v>0</v>
      </c>
      <c r="K27" s="32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 t="s">
        <v>209</v>
      </c>
      <c r="D28" s="48" t="s">
        <v>144</v>
      </c>
      <c r="E28" s="48"/>
      <c r="F28" s="48"/>
      <c r="G28" s="48"/>
      <c r="H28" s="48"/>
      <c r="I28" s="48"/>
      <c r="J28" s="19">
        <v>74</v>
      </c>
      <c r="K28" s="32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10.571428571428571</v>
      </c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11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9</v>
      </c>
      <c r="K55" s="24">
        <f t="shared" ref="K55:Q55" si="4">COUNTIF(K9:K53,"&lt;70")</f>
        <v>20</v>
      </c>
      <c r="L55" s="24">
        <f t="shared" si="4"/>
        <v>20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0.55000000000000004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0.45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7541-6F7E-4B59-9441-1C9FFC5EAFF6}">
  <dimension ref="B2:R62"/>
  <sheetViews>
    <sheetView topLeftCell="A36" zoomScale="84" zoomScaleNormal="84" workbookViewId="0">
      <selection activeCell="T56" sqref="T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9"/>
      <c r="R3" s="29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>
        <v>45007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210</v>
      </c>
      <c r="D9" s="58" t="s">
        <v>30</v>
      </c>
      <c r="E9" s="59"/>
      <c r="F9" s="59"/>
      <c r="G9" s="59"/>
      <c r="H9" s="59"/>
      <c r="I9" s="60"/>
      <c r="J9" s="32"/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175</v>
      </c>
      <c r="D10" s="58" t="s">
        <v>62</v>
      </c>
      <c r="E10" s="59"/>
      <c r="F10" s="59"/>
      <c r="G10" s="59"/>
      <c r="H10" s="59"/>
      <c r="I10" s="60"/>
      <c r="J10" s="32"/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8" si="0">SUM(J10:P10)/7</f>
        <v>0</v>
      </c>
    </row>
    <row r="11" spans="2:18" x14ac:dyDescent="0.25">
      <c r="B11" s="33">
        <f t="shared" ref="B11:B53" si="1">B10+1</f>
        <v>3</v>
      </c>
      <c r="C11" s="33" t="s">
        <v>211</v>
      </c>
      <c r="D11" s="58" t="s">
        <v>31</v>
      </c>
      <c r="E11" s="59"/>
      <c r="F11" s="59"/>
      <c r="G11" s="59"/>
      <c r="H11" s="59"/>
      <c r="I11" s="60"/>
      <c r="J11" s="32"/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0</v>
      </c>
    </row>
    <row r="12" spans="2:18" x14ac:dyDescent="0.25">
      <c r="B12" s="33">
        <f t="shared" si="1"/>
        <v>4</v>
      </c>
      <c r="C12" s="33" t="s">
        <v>212</v>
      </c>
      <c r="D12" s="58" t="s">
        <v>32</v>
      </c>
      <c r="E12" s="59"/>
      <c r="F12" s="59"/>
      <c r="G12" s="59"/>
      <c r="H12" s="59"/>
      <c r="I12" s="60"/>
      <c r="J12" s="32"/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0</v>
      </c>
    </row>
    <row r="13" spans="2:18" x14ac:dyDescent="0.25">
      <c r="B13" s="33">
        <f t="shared" si="1"/>
        <v>5</v>
      </c>
      <c r="C13" s="33" t="s">
        <v>213</v>
      </c>
      <c r="D13" s="58" t="s">
        <v>33</v>
      </c>
      <c r="E13" s="59"/>
      <c r="F13" s="59"/>
      <c r="G13" s="59"/>
      <c r="H13" s="59"/>
      <c r="I13" s="60"/>
      <c r="J13" s="32"/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0</v>
      </c>
    </row>
    <row r="14" spans="2:18" x14ac:dyDescent="0.25">
      <c r="B14" s="33">
        <f t="shared" si="1"/>
        <v>6</v>
      </c>
      <c r="C14" s="33" t="s">
        <v>214</v>
      </c>
      <c r="D14" s="58" t="s">
        <v>34</v>
      </c>
      <c r="E14" s="59"/>
      <c r="F14" s="59"/>
      <c r="G14" s="59"/>
      <c r="H14" s="59"/>
      <c r="I14" s="60"/>
      <c r="J14" s="32"/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0</v>
      </c>
    </row>
    <row r="15" spans="2:18" x14ac:dyDescent="0.25">
      <c r="B15" s="33">
        <f t="shared" si="1"/>
        <v>7</v>
      </c>
      <c r="C15" s="33" t="s">
        <v>215</v>
      </c>
      <c r="D15" s="58" t="s">
        <v>35</v>
      </c>
      <c r="E15" s="59"/>
      <c r="F15" s="59"/>
      <c r="G15" s="59"/>
      <c r="H15" s="59"/>
      <c r="I15" s="60"/>
      <c r="J15" s="32"/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0</v>
      </c>
    </row>
    <row r="16" spans="2:18" x14ac:dyDescent="0.25">
      <c r="B16" s="33">
        <f t="shared" si="1"/>
        <v>8</v>
      </c>
      <c r="C16" s="33" t="s">
        <v>216</v>
      </c>
      <c r="D16" s="58" t="s">
        <v>36</v>
      </c>
      <c r="E16" s="59"/>
      <c r="F16" s="59"/>
      <c r="G16" s="59"/>
      <c r="H16" s="59"/>
      <c r="I16" s="60"/>
      <c r="J16" s="32"/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0</v>
      </c>
    </row>
    <row r="17" spans="2:17" x14ac:dyDescent="0.25">
      <c r="B17" s="33">
        <f t="shared" si="1"/>
        <v>9</v>
      </c>
      <c r="C17" s="33"/>
      <c r="D17" s="58" t="s">
        <v>37</v>
      </c>
      <c r="E17" s="59"/>
      <c r="F17" s="59"/>
      <c r="G17" s="59"/>
      <c r="H17" s="59"/>
      <c r="I17" s="60"/>
      <c r="J17" s="32"/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217</v>
      </c>
      <c r="D18" s="58" t="s">
        <v>38</v>
      </c>
      <c r="E18" s="59"/>
      <c r="F18" s="59"/>
      <c r="G18" s="59"/>
      <c r="H18" s="59"/>
      <c r="I18" s="60"/>
      <c r="J18" s="32"/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33">
        <f t="shared" si="1"/>
        <v>11</v>
      </c>
      <c r="C19" s="33" t="s">
        <v>218</v>
      </c>
      <c r="D19" s="58" t="s">
        <v>39</v>
      </c>
      <c r="E19" s="59"/>
      <c r="F19" s="59"/>
      <c r="G19" s="59"/>
      <c r="H19" s="59"/>
      <c r="I19" s="60"/>
      <c r="J19" s="32"/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33">
        <f t="shared" si="1"/>
        <v>12</v>
      </c>
      <c r="C20" s="33" t="s">
        <v>219</v>
      </c>
      <c r="D20" s="58" t="s">
        <v>40</v>
      </c>
      <c r="E20" s="59"/>
      <c r="F20" s="59"/>
      <c r="G20" s="59"/>
      <c r="H20" s="59"/>
      <c r="I20" s="60"/>
      <c r="J20" s="32"/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0</v>
      </c>
    </row>
    <row r="21" spans="2:17" x14ac:dyDescent="0.25">
      <c r="B21" s="33">
        <f t="shared" si="1"/>
        <v>13</v>
      </c>
      <c r="C21" s="33" t="s">
        <v>220</v>
      </c>
      <c r="D21" s="58" t="s">
        <v>41</v>
      </c>
      <c r="E21" s="59"/>
      <c r="F21" s="59"/>
      <c r="G21" s="59"/>
      <c r="H21" s="59"/>
      <c r="I21" s="60"/>
      <c r="J21" s="32"/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0</v>
      </c>
    </row>
    <row r="22" spans="2:17" x14ac:dyDescent="0.25">
      <c r="B22" s="33">
        <f t="shared" si="1"/>
        <v>14</v>
      </c>
      <c r="C22" s="33" t="s">
        <v>221</v>
      </c>
      <c r="D22" s="58" t="s">
        <v>42</v>
      </c>
      <c r="E22" s="59"/>
      <c r="F22" s="59"/>
      <c r="G22" s="59"/>
      <c r="H22" s="59"/>
      <c r="I22" s="60"/>
      <c r="J22" s="32"/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0</v>
      </c>
    </row>
    <row r="23" spans="2:17" x14ac:dyDescent="0.25">
      <c r="B23" s="33">
        <f t="shared" si="1"/>
        <v>15</v>
      </c>
      <c r="C23" s="33" t="s">
        <v>222</v>
      </c>
      <c r="D23" s="58" t="s">
        <v>43</v>
      </c>
      <c r="E23" s="59"/>
      <c r="F23" s="59"/>
      <c r="G23" s="59"/>
      <c r="H23" s="59"/>
      <c r="I23" s="60"/>
      <c r="J23" s="32"/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0</v>
      </c>
    </row>
    <row r="24" spans="2:17" x14ac:dyDescent="0.25">
      <c r="B24" s="33">
        <f t="shared" si="1"/>
        <v>16</v>
      </c>
      <c r="C24" s="33" t="s">
        <v>223</v>
      </c>
      <c r="D24" s="58" t="s">
        <v>44</v>
      </c>
      <c r="E24" s="59"/>
      <c r="F24" s="59"/>
      <c r="G24" s="59"/>
      <c r="H24" s="59"/>
      <c r="I24" s="60"/>
      <c r="J24" s="32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0</v>
      </c>
    </row>
    <row r="25" spans="2:17" x14ac:dyDescent="0.25">
      <c r="B25" s="33">
        <f t="shared" si="1"/>
        <v>17</v>
      </c>
      <c r="C25" s="33" t="s">
        <v>224</v>
      </c>
      <c r="D25" s="58" t="s">
        <v>45</v>
      </c>
      <c r="E25" s="59"/>
      <c r="F25" s="59"/>
      <c r="G25" s="59"/>
      <c r="H25" s="59"/>
      <c r="I25" s="60"/>
      <c r="J25" s="32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0</v>
      </c>
    </row>
    <row r="26" spans="2:17" x14ac:dyDescent="0.25">
      <c r="B26" s="33">
        <f t="shared" si="1"/>
        <v>18</v>
      </c>
      <c r="C26" s="33" t="s">
        <v>225</v>
      </c>
      <c r="D26" s="58" t="s">
        <v>46</v>
      </c>
      <c r="E26" s="59"/>
      <c r="F26" s="59"/>
      <c r="G26" s="59"/>
      <c r="H26" s="59"/>
      <c r="I26" s="60"/>
      <c r="J26" s="32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0</v>
      </c>
    </row>
    <row r="27" spans="2:17" x14ac:dyDescent="0.25">
      <c r="B27" s="33">
        <f t="shared" si="1"/>
        <v>19</v>
      </c>
      <c r="C27" s="33" t="s">
        <v>226</v>
      </c>
      <c r="D27" s="58" t="s">
        <v>47</v>
      </c>
      <c r="E27" s="59"/>
      <c r="F27" s="59"/>
      <c r="G27" s="59"/>
      <c r="H27" s="59"/>
      <c r="I27" s="60"/>
      <c r="J27" s="32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0</v>
      </c>
    </row>
    <row r="28" spans="2:17" x14ac:dyDescent="0.25">
      <c r="B28" s="33">
        <f t="shared" si="1"/>
        <v>20</v>
      </c>
      <c r="C28" s="33" t="s">
        <v>227</v>
      </c>
      <c r="D28" s="58" t="s">
        <v>48</v>
      </c>
      <c r="E28" s="59"/>
      <c r="F28" s="59"/>
      <c r="G28" s="59"/>
      <c r="H28" s="59"/>
      <c r="I28" s="60"/>
      <c r="J28" s="32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33">
        <f t="shared" si="1"/>
        <v>21</v>
      </c>
      <c r="C29" s="33" t="s">
        <v>228</v>
      </c>
      <c r="D29" s="58" t="s">
        <v>49</v>
      </c>
      <c r="E29" s="59"/>
      <c r="F29" s="59"/>
      <c r="G29" s="59"/>
      <c r="H29" s="59"/>
      <c r="I29" s="60"/>
      <c r="J29" s="32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0</v>
      </c>
    </row>
    <row r="30" spans="2:17" x14ac:dyDescent="0.25">
      <c r="B30" s="33">
        <f t="shared" si="1"/>
        <v>22</v>
      </c>
      <c r="C30" s="33" t="s">
        <v>229</v>
      </c>
      <c r="D30" s="58" t="s">
        <v>50</v>
      </c>
      <c r="E30" s="59"/>
      <c r="F30" s="59"/>
      <c r="G30" s="59"/>
      <c r="H30" s="59"/>
      <c r="I30" s="60"/>
      <c r="J30" s="32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14">
        <f t="shared" si="0"/>
        <v>0</v>
      </c>
    </row>
    <row r="31" spans="2:17" x14ac:dyDescent="0.25">
      <c r="B31" s="33">
        <f t="shared" si="1"/>
        <v>23</v>
      </c>
      <c r="C31" s="33" t="s">
        <v>230</v>
      </c>
      <c r="D31" s="58" t="s">
        <v>51</v>
      </c>
      <c r="E31" s="59"/>
      <c r="F31" s="59"/>
      <c r="G31" s="59"/>
      <c r="H31" s="59"/>
      <c r="I31" s="60"/>
      <c r="J31" s="32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0</v>
      </c>
    </row>
    <row r="32" spans="2:17" x14ac:dyDescent="0.25">
      <c r="B32" s="33">
        <f t="shared" si="1"/>
        <v>24</v>
      </c>
      <c r="C32" s="33" t="s">
        <v>231</v>
      </c>
      <c r="D32" s="58" t="s">
        <v>52</v>
      </c>
      <c r="E32" s="59"/>
      <c r="F32" s="59"/>
      <c r="G32" s="59"/>
      <c r="H32" s="59"/>
      <c r="I32" s="60"/>
      <c r="J32" s="32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0</v>
      </c>
    </row>
    <row r="33" spans="2:17" x14ac:dyDescent="0.25">
      <c r="B33" s="33">
        <f t="shared" si="1"/>
        <v>25</v>
      </c>
      <c r="C33" s="33"/>
      <c r="D33" s="58" t="s">
        <v>53</v>
      </c>
      <c r="E33" s="59"/>
      <c r="F33" s="59"/>
      <c r="G33" s="59"/>
      <c r="H33" s="59"/>
      <c r="I33" s="60"/>
      <c r="J33" s="32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14">
        <f t="shared" si="0"/>
        <v>0</v>
      </c>
    </row>
    <row r="34" spans="2:17" x14ac:dyDescent="0.25">
      <c r="B34" s="33">
        <f t="shared" si="1"/>
        <v>26</v>
      </c>
      <c r="C34" s="33" t="s">
        <v>232</v>
      </c>
      <c r="D34" s="58" t="s">
        <v>54</v>
      </c>
      <c r="E34" s="59"/>
      <c r="F34" s="59"/>
      <c r="G34" s="59"/>
      <c r="H34" s="59"/>
      <c r="I34" s="60"/>
      <c r="J34" s="32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233</v>
      </c>
      <c r="D35" s="58" t="s">
        <v>55</v>
      </c>
      <c r="E35" s="59"/>
      <c r="F35" s="59"/>
      <c r="G35" s="59"/>
      <c r="H35" s="59"/>
      <c r="I35" s="60"/>
      <c r="J35" s="32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14">
        <f t="shared" si="0"/>
        <v>0</v>
      </c>
    </row>
    <row r="36" spans="2:17" x14ac:dyDescent="0.25">
      <c r="B36" s="33">
        <f t="shared" si="1"/>
        <v>28</v>
      </c>
      <c r="C36" s="33" t="s">
        <v>234</v>
      </c>
      <c r="D36" s="58" t="s">
        <v>56</v>
      </c>
      <c r="E36" s="59"/>
      <c r="F36" s="59"/>
      <c r="G36" s="59"/>
      <c r="H36" s="59"/>
      <c r="I36" s="60"/>
      <c r="J36" s="32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14">
        <f t="shared" si="0"/>
        <v>0</v>
      </c>
    </row>
    <row r="37" spans="2:17" x14ac:dyDescent="0.25">
      <c r="B37" s="33">
        <f t="shared" si="1"/>
        <v>29</v>
      </c>
      <c r="C37" s="33" t="s">
        <v>235</v>
      </c>
      <c r="D37" s="58" t="s">
        <v>57</v>
      </c>
      <c r="E37" s="59"/>
      <c r="F37" s="59"/>
      <c r="G37" s="59"/>
      <c r="H37" s="59"/>
      <c r="I37" s="60"/>
      <c r="J37" s="32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>
        <f t="shared" si="0"/>
        <v>0</v>
      </c>
    </row>
    <row r="38" spans="2:17" x14ac:dyDescent="0.25">
      <c r="B38" s="33">
        <f t="shared" si="1"/>
        <v>30</v>
      </c>
      <c r="C38" s="33" t="s">
        <v>239</v>
      </c>
      <c r="D38" s="58" t="s">
        <v>58</v>
      </c>
      <c r="E38" s="59"/>
      <c r="F38" s="59"/>
      <c r="G38" s="59"/>
      <c r="H38" s="59"/>
      <c r="I38" s="60"/>
      <c r="J38" s="32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14">
        <f t="shared" si="0"/>
        <v>0</v>
      </c>
    </row>
    <row r="39" spans="2:17" x14ac:dyDescent="0.25">
      <c r="B39" s="33">
        <f t="shared" si="1"/>
        <v>31</v>
      </c>
      <c r="C39" s="33" t="s">
        <v>238</v>
      </c>
      <c r="D39" s="58" t="s">
        <v>59</v>
      </c>
      <c r="E39" s="59"/>
      <c r="F39" s="59"/>
      <c r="G39" s="59"/>
      <c r="H39" s="59"/>
      <c r="I39" s="60"/>
      <c r="J39" s="32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14">
        <f t="shared" si="0"/>
        <v>0</v>
      </c>
    </row>
    <row r="40" spans="2:17" x14ac:dyDescent="0.25">
      <c r="B40" s="33">
        <f t="shared" si="1"/>
        <v>32</v>
      </c>
      <c r="C40" s="33" t="s">
        <v>174</v>
      </c>
      <c r="D40" s="58" t="s">
        <v>63</v>
      </c>
      <c r="E40" s="59"/>
      <c r="F40" s="59"/>
      <c r="G40" s="59"/>
      <c r="H40" s="59"/>
      <c r="I40" s="60"/>
      <c r="J40" s="32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14">
        <f t="shared" si="0"/>
        <v>0</v>
      </c>
    </row>
    <row r="41" spans="2:17" x14ac:dyDescent="0.25">
      <c r="B41" s="33">
        <f t="shared" si="1"/>
        <v>33</v>
      </c>
      <c r="C41" s="33" t="s">
        <v>236</v>
      </c>
      <c r="D41" s="58" t="s">
        <v>60</v>
      </c>
      <c r="E41" s="59"/>
      <c r="F41" s="59"/>
      <c r="G41" s="59"/>
      <c r="H41" s="59"/>
      <c r="I41" s="60"/>
      <c r="J41" s="32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14">
        <f t="shared" si="0"/>
        <v>0</v>
      </c>
    </row>
    <row r="42" spans="2:17" x14ac:dyDescent="0.25">
      <c r="B42" s="33">
        <f t="shared" si="1"/>
        <v>34</v>
      </c>
      <c r="C42" s="33" t="s">
        <v>237</v>
      </c>
      <c r="D42" s="58" t="s">
        <v>61</v>
      </c>
      <c r="E42" s="59"/>
      <c r="F42" s="59"/>
      <c r="G42" s="59"/>
      <c r="H42" s="59"/>
      <c r="I42" s="60"/>
      <c r="J42" s="32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14">
        <f t="shared" si="0"/>
        <v>0</v>
      </c>
    </row>
    <row r="43" spans="2:17" x14ac:dyDescent="0.25">
      <c r="B43" s="33">
        <f t="shared" si="1"/>
        <v>35</v>
      </c>
      <c r="C43" s="33"/>
      <c r="D43" s="48"/>
      <c r="E43" s="48"/>
      <c r="F43" s="48"/>
      <c r="G43" s="48"/>
      <c r="H43" s="48"/>
      <c r="I43" s="48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33"/>
      <c r="D44" s="48"/>
      <c r="E44" s="48"/>
      <c r="F44" s="48"/>
      <c r="G44" s="48"/>
      <c r="H44" s="48"/>
      <c r="I44" s="48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48"/>
      <c r="E45" s="48"/>
      <c r="F45" s="48"/>
      <c r="G45" s="48"/>
      <c r="H45" s="48"/>
      <c r="I45" s="48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48"/>
      <c r="E46" s="48"/>
      <c r="F46" s="48"/>
      <c r="G46" s="48"/>
      <c r="H46" s="48"/>
      <c r="I46" s="48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48"/>
      <c r="E47" s="48"/>
      <c r="F47" s="48"/>
      <c r="G47" s="48"/>
      <c r="H47" s="48"/>
      <c r="I47" s="48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48"/>
      <c r="E48" s="48"/>
      <c r="F48" s="48"/>
      <c r="G48" s="48"/>
      <c r="H48" s="48"/>
      <c r="I48" s="48"/>
      <c r="J48" s="32"/>
      <c r="K48" s="32"/>
      <c r="L48" s="32"/>
      <c r="M48" s="32"/>
      <c r="N48" s="32"/>
      <c r="O48" s="32"/>
      <c r="P48" s="32"/>
      <c r="Q48" s="14">
        <f t="shared" si="0"/>
        <v>0</v>
      </c>
    </row>
    <row r="49" spans="2:17" x14ac:dyDescent="0.25">
      <c r="B49" s="33">
        <f t="shared" si="1"/>
        <v>41</v>
      </c>
      <c r="C49" s="9"/>
      <c r="D49" s="48"/>
      <c r="E49" s="48"/>
      <c r="F49" s="48"/>
      <c r="G49" s="48"/>
      <c r="H49" s="48"/>
      <c r="I49" s="48"/>
      <c r="J49" s="32"/>
      <c r="K49" s="32"/>
      <c r="L49" s="32"/>
      <c r="M49" s="32"/>
      <c r="N49" s="32"/>
      <c r="O49" s="32"/>
      <c r="P49" s="32"/>
      <c r="Q49" s="14">
        <f t="shared" ref="Q49:Q53" si="2">SUM(J49:P49)/7</f>
        <v>0</v>
      </c>
    </row>
    <row r="50" spans="2:17" x14ac:dyDescent="0.25">
      <c r="B50" s="33">
        <f t="shared" si="1"/>
        <v>42</v>
      </c>
      <c r="C50" s="9"/>
      <c r="D50" s="48"/>
      <c r="E50" s="48"/>
      <c r="F50" s="48"/>
      <c r="G50" s="48"/>
      <c r="H50" s="48"/>
      <c r="I50" s="48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48"/>
      <c r="E51" s="48"/>
      <c r="F51" s="48"/>
      <c r="G51" s="48"/>
      <c r="H51" s="48"/>
      <c r="I51" s="48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9"/>
      <c r="D52" s="48"/>
      <c r="E52" s="48"/>
      <c r="F52" s="48"/>
      <c r="G52" s="48"/>
      <c r="H52" s="48"/>
      <c r="I52" s="48"/>
      <c r="J52" s="32"/>
      <c r="K52" s="32"/>
      <c r="L52" s="32"/>
      <c r="M52" s="32"/>
      <c r="N52" s="32"/>
      <c r="O52" s="32"/>
      <c r="P52" s="32"/>
      <c r="Q52" s="14">
        <f t="shared" si="2"/>
        <v>0</v>
      </c>
    </row>
    <row r="53" spans="2:17" x14ac:dyDescent="0.25">
      <c r="B53" s="33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28"/>
      <c r="H54" s="40" t="s">
        <v>19</v>
      </c>
      <c r="I54" s="40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31">
        <f>COUNTIF(J9:J53,"&lt;70")</f>
        <v>0</v>
      </c>
      <c r="K55" s="31">
        <f t="shared" ref="K55:Q55" si="5">COUNTIF(K9:K53,"&lt;70")</f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31">
        <f>COUNT(J9:J53)</f>
        <v>0</v>
      </c>
      <c r="K56" s="31">
        <f t="shared" ref="K56:Q56" si="6">COUNT(K9:K53)</f>
        <v>34</v>
      </c>
      <c r="L56" s="31">
        <f t="shared" si="6"/>
        <v>34</v>
      </c>
      <c r="M56" s="31">
        <f t="shared" si="6"/>
        <v>34</v>
      </c>
      <c r="N56" s="31">
        <f t="shared" si="6"/>
        <v>34</v>
      </c>
      <c r="O56" s="31">
        <f t="shared" si="6"/>
        <v>34</v>
      </c>
      <c r="P56" s="31">
        <f t="shared" si="6"/>
        <v>34</v>
      </c>
      <c r="Q56" s="31">
        <f t="shared" si="6"/>
        <v>45</v>
      </c>
    </row>
    <row r="57" spans="2:17" x14ac:dyDescent="0.25">
      <c r="C57" s="36"/>
      <c r="D57" s="36"/>
      <c r="E57" s="28"/>
      <c r="F57" s="12"/>
      <c r="H57" s="42" t="s">
        <v>16</v>
      </c>
      <c r="I57" s="42"/>
      <c r="J57" s="25" t="e">
        <f>J54/J56</f>
        <v>#DIV/0!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6"/>
      <c r="D58" s="36"/>
      <c r="E58" s="28"/>
      <c r="F58" s="12"/>
      <c r="H58" s="42" t="s">
        <v>17</v>
      </c>
      <c r="I58" s="42"/>
      <c r="J58" s="25" t="e">
        <f>J55/J56</f>
        <v>#DIV/0!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28"/>
      <c r="D60" s="28"/>
      <c r="E60" s="21"/>
      <c r="F60" s="12"/>
    </row>
    <row r="61" spans="2:17" x14ac:dyDescent="0.25">
      <c r="J61" s="43" t="s">
        <v>250</v>
      </c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2023-03-24T15:35:59Z</dcterms:modified>
</cp:coreProperties>
</file>