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Taller de Finanzas y Gestión Em" sheetId="1" state="visible" r:id="rId2"/>
    <sheet name="Contabilidad Orientada a los Ne" sheetId="2" state="visible" r:id="rId3"/>
    <sheet name="Programación en Ambiente Client" sheetId="3" state="visible" r:id="rId4"/>
    <sheet name="Tecnicas de Análisis Mineria y " sheetId="4" state="visible" r:id="rId5"/>
    <sheet name="Software de Aplicación Ejecutiv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<sst xmlns="http://schemas.openxmlformats.org/spreadsheetml/2006/main" count="548" uniqueCount="290">
  <si>
    <t xml:space="preserve">INSTITUTO TECNOLOGCIO SUPERIOR DE SAN ANDRES TUXTLA</t>
  </si>
  <si>
    <t xml:space="preserve">REPORTE DE CALIFICACIONES</t>
  </si>
  <si>
    <t xml:space="preserve">MATERIA</t>
  </si>
  <si>
    <t xml:space="preserve">Taller de Finanzas y Gestión Empresarial</t>
  </si>
  <si>
    <t xml:space="preserve">GRUPO</t>
  </si>
  <si>
    <t xml:space="preserve">807-B</t>
  </si>
  <si>
    <t xml:space="preserve">FECHA</t>
  </si>
  <si>
    <t xml:space="preserve">PERIODO</t>
  </si>
  <si>
    <t xml:space="preserve">Febrero – Julio 2023</t>
  </si>
  <si>
    <t xml:space="preserve">CATEDRATICO</t>
  </si>
  <si>
    <t xml:space="preserve">Lorenzo de Jesús Organista Oliveros</t>
  </si>
  <si>
    <t xml:space="preserve">No.</t>
  </si>
  <si>
    <t xml:space="preserve">CONTROL</t>
  </si>
  <si>
    <t xml:space="preserve">NOMBRE DEL ALUMNO</t>
  </si>
  <si>
    <t xml:space="preserve">U1</t>
  </si>
  <si>
    <t xml:space="preserve">U2</t>
  </si>
  <si>
    <t xml:space="preserve">U3</t>
  </si>
  <si>
    <t xml:space="preserve">U4</t>
  </si>
  <si>
    <t xml:space="preserve">U5</t>
  </si>
  <si>
    <t xml:space="preserve">U6</t>
  </si>
  <si>
    <t xml:space="preserve">U7</t>
  </si>
  <si>
    <t xml:space="preserve">PROM.</t>
  </si>
  <si>
    <t xml:space="preserve">191U0323</t>
  </si>
  <si>
    <t xml:space="preserve">Alfonso Baxin Dari Guadalupe</t>
  </si>
  <si>
    <t xml:space="preserve">Alfonso Baxin</t>
  </si>
  <si>
    <t xml:space="preserve">191U0333</t>
  </si>
  <si>
    <t xml:space="preserve">Chontal Acua Lizbeth</t>
  </si>
  <si>
    <t xml:space="preserve">Chontal Acua</t>
  </si>
  <si>
    <t xml:space="preserve">191U0334</t>
  </si>
  <si>
    <t xml:space="preserve">Copete Catemaxca Maria De Las Nieves</t>
  </si>
  <si>
    <t xml:space="preserve">Copete Catemaxca</t>
  </si>
  <si>
    <t xml:space="preserve">191U0335</t>
  </si>
  <si>
    <t xml:space="preserve">Cordova Muñoz Sheila Alejandra</t>
  </si>
  <si>
    <t xml:space="preserve">Cordova Munoz</t>
  </si>
  <si>
    <t xml:space="preserve">191U0342</t>
  </si>
  <si>
    <t xml:space="preserve">Fiscal Gonzalez Vania Zuleica</t>
  </si>
  <si>
    <t xml:space="preserve">Fiscal Gonzalez</t>
  </si>
  <si>
    <t xml:space="preserve">191U0343</t>
  </si>
  <si>
    <t xml:space="preserve">Gallardo Polito Maria De Jesus</t>
  </si>
  <si>
    <t xml:space="preserve">Gallardo Polito</t>
  </si>
  <si>
    <t xml:space="preserve">191U0347</t>
  </si>
  <si>
    <t xml:space="preserve">Lira Lucho Otniel</t>
  </si>
  <si>
    <t xml:space="preserve">Lira Lucho</t>
  </si>
  <si>
    <t xml:space="preserve">191U0351</t>
  </si>
  <si>
    <t xml:space="preserve">Martinez Rodriguez Citlali Gisel</t>
  </si>
  <si>
    <t xml:space="preserve">Martinez Rodriguez</t>
  </si>
  <si>
    <t xml:space="preserve">191U0352</t>
  </si>
  <si>
    <t xml:space="preserve">Martinez Seba Sinai Alejandra</t>
  </si>
  <si>
    <t xml:space="preserve">Martinez Seba</t>
  </si>
  <si>
    <t xml:space="preserve">191U0358</t>
  </si>
  <si>
    <t xml:space="preserve">Molina Gomez Claudia Jaslinne</t>
  </si>
  <si>
    <t xml:space="preserve">Molina Gomez</t>
  </si>
  <si>
    <t xml:space="preserve">191U0361</t>
  </si>
  <si>
    <t xml:space="preserve">Obil Pucheta Maria Guadalupe</t>
  </si>
  <si>
    <t xml:space="preserve">Obil Pucheta</t>
  </si>
  <si>
    <t xml:space="preserve">191U0367</t>
  </si>
  <si>
    <t xml:space="preserve">Perez Ambrosio Francisco Alexzander</t>
  </si>
  <si>
    <t xml:space="preserve">Perez Ambrosio</t>
  </si>
  <si>
    <t xml:space="preserve">191U0368</t>
  </si>
  <si>
    <t xml:space="preserve">Perez Chontal Leslie Oded</t>
  </si>
  <si>
    <t xml:space="preserve">Perez Chontal</t>
  </si>
  <si>
    <t xml:space="preserve">191U0370</t>
  </si>
  <si>
    <t xml:space="preserve">Pucheta Velasco Maria De La Paz</t>
  </si>
  <si>
    <t xml:space="preserve">Pucheta Velasco</t>
  </si>
  <si>
    <t xml:space="preserve">191U0372</t>
  </si>
  <si>
    <t xml:space="preserve">Quinto Lua Luis Fernando</t>
  </si>
  <si>
    <t xml:space="preserve">Quinto Lua</t>
  </si>
  <si>
    <t xml:space="preserve">191U0373</t>
  </si>
  <si>
    <t xml:space="preserve">Reyes Chapol Luis Oziel</t>
  </si>
  <si>
    <t xml:space="preserve">Reyes Chapol</t>
  </si>
  <si>
    <t xml:space="preserve">191U0376</t>
  </si>
  <si>
    <t xml:space="preserve">Santiago Lopez Iara</t>
  </si>
  <si>
    <t xml:space="preserve">Santiago Lopez</t>
  </si>
  <si>
    <t xml:space="preserve">191U0380</t>
  </si>
  <si>
    <t xml:space="preserve">Torres De La O Jose De Jesus</t>
  </si>
  <si>
    <t xml:space="preserve">Torres De La O</t>
  </si>
  <si>
    <t xml:space="preserve">APROBADOS</t>
  </si>
  <si>
    <t xml:space="preserve">REPROBADOS</t>
  </si>
  <si>
    <t xml:space="preserve">TOTAL</t>
  </si>
  <si>
    <t xml:space="preserve">% APROBACION</t>
  </si>
  <si>
    <t xml:space="preserve">% REPROBACION</t>
  </si>
  <si>
    <t xml:space="preserve">FIRMA DEL CATEDRATICO</t>
  </si>
  <si>
    <t xml:space="preserve">Contabilidad Orientada a los Negocios</t>
  </si>
  <si>
    <t xml:space="preserve">207-B</t>
  </si>
  <si>
    <t xml:space="preserve">221U0413</t>
  </si>
  <si>
    <t xml:space="preserve">Aleman Prieto Genesis Milagros</t>
  </si>
  <si>
    <t xml:space="preserve">Alem�N Prieto</t>
  </si>
  <si>
    <t xml:space="preserve">221U0793</t>
  </si>
  <si>
    <t xml:space="preserve">Arres Champala Martha Yoletzi</t>
  </si>
  <si>
    <t xml:space="preserve">Arres Champala</t>
  </si>
  <si>
    <t xml:space="preserve">221U0415</t>
  </si>
  <si>
    <t xml:space="preserve">Arres Xolo Arlette Del Carmen</t>
  </si>
  <si>
    <t xml:space="preserve">Arres Xolo</t>
  </si>
  <si>
    <t xml:space="preserve">221U0416</t>
  </si>
  <si>
    <t xml:space="preserve">Azamar Azamar Ana Lizzet</t>
  </si>
  <si>
    <t xml:space="preserve">Azamar Azamar</t>
  </si>
  <si>
    <t xml:space="preserve">221U0420</t>
  </si>
  <si>
    <t xml:space="preserve">Baxin Sanchez Ramses De Jesus</t>
  </si>
  <si>
    <t xml:space="preserve">Baxin Sanchez</t>
  </si>
  <si>
    <t xml:space="preserve">221U0423</t>
  </si>
  <si>
    <t xml:space="preserve">Bustamante Mezo Alexa De Jesús</t>
  </si>
  <si>
    <t xml:space="preserve">Bustamante Mezo</t>
  </si>
  <si>
    <t xml:space="preserve">221U0424</t>
  </si>
  <si>
    <t xml:space="preserve">Bustamante Mezo Alexis Noe</t>
  </si>
  <si>
    <t xml:space="preserve">221U0490</t>
  </si>
  <si>
    <t xml:space="preserve">Campos Alvarez Estefania</t>
  </si>
  <si>
    <t xml:space="preserve">Campos Alvarez</t>
  </si>
  <si>
    <t xml:space="preserve">221U0489</t>
  </si>
  <si>
    <t xml:space="preserve">Catemaxca Sixtega Fernanda Guadalupe</t>
  </si>
  <si>
    <t xml:space="preserve">Catemaxca Sixtega</t>
  </si>
  <si>
    <t xml:space="preserve">221U0430</t>
  </si>
  <si>
    <t xml:space="preserve">Chapol Xolio Enedith De Lucia</t>
  </si>
  <si>
    <t xml:space="preserve">Chipol Pucheta</t>
  </si>
  <si>
    <t xml:space="preserve">221U0432</t>
  </si>
  <si>
    <t xml:space="preserve">Chipol Pucheta Kenia Lisbeth</t>
  </si>
  <si>
    <t xml:space="preserve">Cruz Coto</t>
  </si>
  <si>
    <t xml:space="preserve">221U0440</t>
  </si>
  <si>
    <t xml:space="preserve">Cruz Coto Kevin Imanol</t>
  </si>
  <si>
    <t xml:space="preserve">Ixtepan Chipol</t>
  </si>
  <si>
    <t xml:space="preserve">221U0852</t>
  </si>
  <si>
    <t xml:space="preserve">Hernandez Burgos Jorge</t>
  </si>
  <si>
    <t xml:space="preserve">Montalvo Gracia</t>
  </si>
  <si>
    <t xml:space="preserve">221U0454</t>
  </si>
  <si>
    <t xml:space="preserve">Ixtepan Chipol Cesar Saul</t>
  </si>
  <si>
    <t xml:space="preserve">Montesano G�Lvez</t>
  </si>
  <si>
    <t xml:space="preserve">221U0460</t>
  </si>
  <si>
    <t xml:space="preserve">Mendoza Ignot Hannia Itzel</t>
  </si>
  <si>
    <t xml:space="preserve">Ojeda Lua</t>
  </si>
  <si>
    <t xml:space="preserve">221U0768</t>
  </si>
  <si>
    <t xml:space="preserve">Montalvo Gracia Miranda</t>
  </si>
  <si>
    <t xml:space="preserve">Pascual Mixtega</t>
  </si>
  <si>
    <t xml:space="preserve">221U0461</t>
  </si>
  <si>
    <t xml:space="preserve">Montesano Gálvez Alexia Nicolle</t>
  </si>
  <si>
    <t xml:space="preserve">Pixta Ixba</t>
  </si>
  <si>
    <t xml:space="preserve">211U0672</t>
  </si>
  <si>
    <t xml:space="preserve">Ojeda Lua Alberto</t>
  </si>
  <si>
    <t xml:space="preserve">Seba Ixtepan</t>
  </si>
  <si>
    <t xml:space="preserve">221U0464</t>
  </si>
  <si>
    <t xml:space="preserve">Pascual Mixtega Iraís Yamilet</t>
  </si>
  <si>
    <t xml:space="preserve">Taxilaga Arenal</t>
  </si>
  <si>
    <t xml:space="preserve">221U0465</t>
  </si>
  <si>
    <t xml:space="preserve">Pixta Ixba Amayrani</t>
  </si>
  <si>
    <t xml:space="preserve">Vergara Polito</t>
  </si>
  <si>
    <t xml:space="preserve">221U0471</t>
  </si>
  <si>
    <t xml:space="preserve">Seba Ixtepan Elizabeth</t>
  </si>
  <si>
    <t xml:space="preserve">221U0494</t>
  </si>
  <si>
    <t xml:space="preserve">Sánchez Hernández Alan Michell</t>
  </si>
  <si>
    <t xml:space="preserve">221U0473</t>
  </si>
  <si>
    <t xml:space="preserve">Taxilaga Arenal Diana María</t>
  </si>
  <si>
    <t xml:space="preserve">221U0483</t>
  </si>
  <si>
    <t xml:space="preserve">Vergara Polito Roberto</t>
  </si>
  <si>
    <t xml:space="preserve">Programación en Ambiente Cliente Servidor</t>
  </si>
  <si>
    <t xml:space="preserve">610-A</t>
  </si>
  <si>
    <t xml:space="preserve">201U0221</t>
  </si>
  <si>
    <t xml:space="preserve">Acevedo Mendez Jonathan Emmanuel</t>
  </si>
  <si>
    <t xml:space="preserve">201U0222</t>
  </si>
  <si>
    <t xml:space="preserve">Alonso Velasco Carlos Alberto</t>
  </si>
  <si>
    <t xml:space="preserve">201U0223</t>
  </si>
  <si>
    <t xml:space="preserve">Ataxca Goxcon Francisco Javier</t>
  </si>
  <si>
    <t xml:space="preserve">201U0226</t>
  </si>
  <si>
    <t xml:space="preserve">Bernal Sandoval Javier</t>
  </si>
  <si>
    <t xml:space="preserve">201U0228</t>
  </si>
  <si>
    <t xml:space="preserve">Caporal Ventura Abraham de Jesús</t>
  </si>
  <si>
    <t xml:space="preserve">201U0230</t>
  </si>
  <si>
    <t xml:space="preserve">Cortez Estrada María Cristina</t>
  </si>
  <si>
    <t xml:space="preserve">201U0232</t>
  </si>
  <si>
    <t xml:space="preserve">Del Angel Bapo Litzy Mariel</t>
  </si>
  <si>
    <t xml:space="preserve">201U0234</t>
  </si>
  <si>
    <t xml:space="preserve">Guevara Velasquez Erick Adair</t>
  </si>
  <si>
    <t xml:space="preserve">191U0401</t>
  </si>
  <si>
    <t xml:space="preserve">Lua González José Daniel</t>
  </si>
  <si>
    <t xml:space="preserve">201U0238</t>
  </si>
  <si>
    <t xml:space="preserve">Miros Morisco Cristian</t>
  </si>
  <si>
    <t xml:space="preserve">201U0242</t>
  </si>
  <si>
    <t xml:space="preserve">Ramos Pichal Jose Eduardo</t>
  </si>
  <si>
    <t xml:space="preserve">201U0244</t>
  </si>
  <si>
    <t xml:space="preserve">Temich Cota José Manuel</t>
  </si>
  <si>
    <t xml:space="preserve">201U0454</t>
  </si>
  <si>
    <t xml:space="preserve">Tornado Martínez Adrian Santiago</t>
  </si>
  <si>
    <t xml:space="preserve">201U0391</t>
  </si>
  <si>
    <t xml:space="preserve">Torres Hernández Diana</t>
  </si>
  <si>
    <t xml:space="preserve">201U0246</t>
  </si>
  <si>
    <t xml:space="preserve">Velasco Quino Alfonso</t>
  </si>
  <si>
    <t xml:space="preserve">Técnicas de Análisis Minería y Visualización</t>
  </si>
  <si>
    <t xml:space="preserve">810-A</t>
  </si>
  <si>
    <t xml:space="preserve">191U0389</t>
  </si>
  <si>
    <t xml:space="preserve">Catemaxca Lucho William Alberto</t>
  </si>
  <si>
    <t xml:space="preserve">191U0391</t>
  </si>
  <si>
    <t xml:space="preserve">Chontal Miros Jairo</t>
  </si>
  <si>
    <t xml:space="preserve">191U0395</t>
  </si>
  <si>
    <t xml:space="preserve">Conchi Victorio Fernando</t>
  </si>
  <si>
    <t xml:space="preserve">191U0396</t>
  </si>
  <si>
    <t xml:space="preserve">Delgado Ferman Roberto Carlos</t>
  </si>
  <si>
    <t xml:space="preserve">191U0397</t>
  </si>
  <si>
    <t xml:space="preserve">Gabino Rodriguez Carlos</t>
  </si>
  <si>
    <t xml:space="preserve">191U0403</t>
  </si>
  <si>
    <t xml:space="preserve">Mezo Bustamante Ricardo</t>
  </si>
  <si>
    <t xml:space="preserve">191U0404</t>
  </si>
  <si>
    <t xml:space="preserve">Morales Pot Oziel Alberto</t>
  </si>
  <si>
    <t xml:space="preserve">191U0405</t>
  </si>
  <si>
    <t xml:space="preserve">Muñoz Chigul Ramón de Jesús</t>
  </si>
  <si>
    <t xml:space="preserve">191U0406</t>
  </si>
  <si>
    <t xml:space="preserve">Palafox Cruz Jhovan de Jesús</t>
  </si>
  <si>
    <t xml:space="preserve">191U0407</t>
  </si>
  <si>
    <t xml:space="preserve">Quezada Campechano Miguel Alejandro</t>
  </si>
  <si>
    <t xml:space="preserve">191U0409</t>
  </si>
  <si>
    <t xml:space="preserve">Ramírez Ramos Eluzai</t>
  </si>
  <si>
    <t xml:space="preserve">191U0414</t>
  </si>
  <si>
    <t xml:space="preserve">Tornado Hernández Luis Alberto</t>
  </si>
  <si>
    <t xml:space="preserve">191U0416</t>
  </si>
  <si>
    <t xml:space="preserve">Vazquez Chigo Angel de Jesús</t>
  </si>
  <si>
    <t xml:space="preserve">191U0417</t>
  </si>
  <si>
    <t xml:space="preserve">Velasco Contreras Luis Leonardo</t>
  </si>
  <si>
    <t xml:space="preserve">191U0418</t>
  </si>
  <si>
    <t xml:space="preserve">Xala Hernández Eduardo</t>
  </si>
  <si>
    <t xml:space="preserve">Software de Aplicación Ejecutivo</t>
  </si>
  <si>
    <t xml:space="preserve">207-A</t>
  </si>
  <si>
    <t xml:space="preserve">Febrero - Julio 2023</t>
  </si>
  <si>
    <t xml:space="preserve">221U0410</t>
  </si>
  <si>
    <t xml:space="preserve">Abrajan Pérez Emely</t>
  </si>
  <si>
    <t xml:space="preserve">221U0411</t>
  </si>
  <si>
    <t xml:space="preserve">Alarcon Xala Jhoana Samantha</t>
  </si>
  <si>
    <t xml:space="preserve">221U0412</t>
  </si>
  <si>
    <t xml:space="preserve">Alegria Prieto Luz Estefani</t>
  </si>
  <si>
    <t xml:space="preserve">221U0414</t>
  </si>
  <si>
    <t xml:space="preserve">Arangute Pio Luz Clara</t>
  </si>
  <si>
    <t xml:space="preserve">221U0417</t>
  </si>
  <si>
    <t xml:space="preserve">Bapo Coto Salvador de Jesús</t>
  </si>
  <si>
    <t xml:space="preserve">221U0419</t>
  </si>
  <si>
    <t xml:space="preserve">Baxin Fiscal Adair</t>
  </si>
  <si>
    <t xml:space="preserve">221U0425</t>
  </si>
  <si>
    <t xml:space="preserve">Cagal Moreno Lesli Joquebet</t>
  </si>
  <si>
    <t xml:space="preserve">221U0427</t>
  </si>
  <si>
    <t xml:space="preserve">Caixba Sinaca Eunice</t>
  </si>
  <si>
    <t xml:space="preserve">221U0488</t>
  </si>
  <si>
    <t xml:space="preserve">Cano Torres Nancy Paola</t>
  </si>
  <si>
    <t xml:space="preserve">221U0428</t>
  </si>
  <si>
    <t xml:space="preserve">Cardoza Quino Hugo Ernesto</t>
  </si>
  <si>
    <t xml:space="preserve">221U0435</t>
  </si>
  <si>
    <t xml:space="preserve">Conchi Cruz Joselin Guadalupe</t>
  </si>
  <si>
    <t xml:space="preserve">221U0437</t>
  </si>
  <si>
    <t xml:space="preserve">Contreras Paxtian Mayte</t>
  </si>
  <si>
    <t xml:space="preserve">221U0438</t>
  </si>
  <si>
    <t xml:space="preserve">Contreras Velasco Brenda Sarahí</t>
  </si>
  <si>
    <t xml:space="preserve">221U0441</t>
  </si>
  <si>
    <t xml:space="preserve">Diaz Oy Diego Manuel</t>
  </si>
  <si>
    <t xml:space="preserve">221U0442</t>
  </si>
  <si>
    <t xml:space="preserve">Domínguez Cruz Marelit</t>
  </si>
  <si>
    <t xml:space="preserve">221U0443</t>
  </si>
  <si>
    <t xml:space="preserve">Escobar Escobar Rodolfo</t>
  </si>
  <si>
    <t xml:space="preserve">221U0444</t>
  </si>
  <si>
    <t xml:space="preserve">Escribano Gracia Evelin Nayeli</t>
  </si>
  <si>
    <t xml:space="preserve">221U0445</t>
  </si>
  <si>
    <t xml:space="preserve">Gapi Ascanio Azalia Aneyra</t>
  </si>
  <si>
    <t xml:space="preserve">221U0446</t>
  </si>
  <si>
    <t xml:space="preserve">Garcia Fonseca Shania Patricia</t>
  </si>
  <si>
    <t xml:space="preserve">221U0447</t>
  </si>
  <si>
    <t xml:space="preserve">Garcia Rueda Derek Alejandro</t>
  </si>
  <si>
    <t xml:space="preserve">221U0448</t>
  </si>
  <si>
    <t xml:space="preserve">Gaytán Delgado Fátima Isabel</t>
  </si>
  <si>
    <t xml:space="preserve">221U0458</t>
  </si>
  <si>
    <t xml:space="preserve">Martínez Ascaño Kenia María</t>
  </si>
  <si>
    <t xml:space="preserve">221U0459</t>
  </si>
  <si>
    <t xml:space="preserve">Martínez Fonseca Fátima Larissa</t>
  </si>
  <si>
    <t xml:space="preserve">221U0463</t>
  </si>
  <si>
    <t xml:space="preserve">Ortiz Gorel Yamila</t>
  </si>
  <si>
    <t xml:space="preserve">221U0570</t>
  </si>
  <si>
    <t xml:space="preserve">Ramírez Pérez Ángel Gabriel</t>
  </si>
  <si>
    <t xml:space="preserve">221U0475</t>
  </si>
  <si>
    <t xml:space="preserve">Toto Vergara Mayte</t>
  </si>
  <si>
    <t xml:space="preserve">221U0476</t>
  </si>
  <si>
    <t xml:space="preserve">Triche Hipólito Citlali</t>
  </si>
  <si>
    <t xml:space="preserve">221U0477</t>
  </si>
  <si>
    <t xml:space="preserve">Turrent Navigal Rosa Elizabeth</t>
  </si>
  <si>
    <t xml:space="preserve">221U0478</t>
  </si>
  <si>
    <t xml:space="preserve">Uscanga Cerbantes Mariela</t>
  </si>
  <si>
    <t xml:space="preserve">221U0479</t>
  </si>
  <si>
    <t xml:space="preserve">Vara Garcia Adolfo</t>
  </si>
  <si>
    <t xml:space="preserve">221U0480</t>
  </si>
  <si>
    <t xml:space="preserve">Velasco Cosme Heidy</t>
  </si>
  <si>
    <t xml:space="preserve">221U0481</t>
  </si>
  <si>
    <t xml:space="preserve">Velasco Mauleón Alessandro Abisaid</t>
  </si>
  <si>
    <t xml:space="preserve">221U0484</t>
  </si>
  <si>
    <t xml:space="preserve">Villalobos Pucheta Ariel Michell</t>
  </si>
  <si>
    <t xml:space="preserve">221U0485</t>
  </si>
  <si>
    <t xml:space="preserve">Xolio Pelayo Darina</t>
  </si>
  <si>
    <t xml:space="preserve">221U0486</t>
  </si>
  <si>
    <t xml:space="preserve">Xolo Hernández Diana Itzel</t>
  </si>
  <si>
    <t xml:space="preserve">221U0487</t>
  </si>
  <si>
    <t xml:space="preserve">Zapo Santiago Roberto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</si>
</sst>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"/>
    <numFmt numFmtId="167" formatCode="General"/>
    <numFmt numFmtId="168" formatCode="0%"/>
    <numFmt numFmtId="169" formatCode="_(* #,##0_);_(* \(#,##0\);[RED]* &quot;NA&quot;??_);_(@_)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5D6"/>
        <bgColor rgb="FFFF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double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8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8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N4" activeCellId="0" sqref="N4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3</v>
      </c>
      <c r="E4" s="6"/>
      <c r="F4" s="6"/>
      <c r="G4" s="6"/>
      <c r="I4" s="1" t="s">
        <v>4</v>
      </c>
      <c r="J4" s="7" t="s">
        <v>5</v>
      </c>
      <c r="K4" s="7"/>
      <c r="M4" s="1" t="s">
        <v>6</v>
      </c>
      <c r="N4" s="8" t="n">
        <v>45096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22</v>
      </c>
      <c r="D9" s="16" t="s">
        <v>23</v>
      </c>
      <c r="E9" s="16" t="s">
        <v>24</v>
      </c>
      <c r="F9" s="16" t="s">
        <v>24</v>
      </c>
      <c r="G9" s="16" t="s">
        <v>24</v>
      </c>
      <c r="H9" s="16" t="s">
        <v>24</v>
      </c>
      <c r="I9" s="16" t="s">
        <v>24</v>
      </c>
      <c r="J9" s="14" t="n">
        <v>96</v>
      </c>
      <c r="K9" s="14" t="n">
        <v>100</v>
      </c>
      <c r="L9" s="14" t="n">
        <v>100</v>
      </c>
      <c r="M9" s="13"/>
      <c r="N9" s="13"/>
      <c r="O9" s="13"/>
      <c r="P9" s="13"/>
      <c r="Q9" s="17" t="n">
        <f aca="false">SUM(J9:P9)/7</f>
        <v>42.2857142857143</v>
      </c>
    </row>
    <row r="10" customFormat="false" ht="13.8" hidden="false" customHeight="false" outlineLevel="0" collapsed="false">
      <c r="B10" s="15" t="n">
        <f aca="false">B9+1</f>
        <v>2</v>
      </c>
      <c r="C10" s="15" t="s">
        <v>25</v>
      </c>
      <c r="D10" s="16" t="s">
        <v>26</v>
      </c>
      <c r="E10" s="16" t="s">
        <v>27</v>
      </c>
      <c r="F10" s="16" t="s">
        <v>27</v>
      </c>
      <c r="G10" s="16" t="s">
        <v>27</v>
      </c>
      <c r="H10" s="16" t="s">
        <v>27</v>
      </c>
      <c r="I10" s="16" t="s">
        <v>27</v>
      </c>
      <c r="J10" s="14" t="n">
        <v>98</v>
      </c>
      <c r="K10" s="14" t="n">
        <v>100</v>
      </c>
      <c r="L10" s="14" t="n">
        <v>100</v>
      </c>
      <c r="M10" s="13"/>
      <c r="N10" s="13"/>
      <c r="O10" s="13"/>
      <c r="P10" s="13"/>
      <c r="Q10" s="17" t="n">
        <f aca="false">SUM(J10:P10)/7</f>
        <v>42.5714285714286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28</v>
      </c>
      <c r="D11" s="16" t="s">
        <v>29</v>
      </c>
      <c r="E11" s="16" t="s">
        <v>30</v>
      </c>
      <c r="F11" s="16" t="s">
        <v>30</v>
      </c>
      <c r="G11" s="16" t="s">
        <v>30</v>
      </c>
      <c r="H11" s="16" t="s">
        <v>30</v>
      </c>
      <c r="I11" s="16" t="s">
        <v>30</v>
      </c>
      <c r="J11" s="14" t="n">
        <v>100</v>
      </c>
      <c r="K11" s="14" t="n">
        <v>100</v>
      </c>
      <c r="L11" s="14" t="n">
        <v>100</v>
      </c>
      <c r="M11" s="13"/>
      <c r="N11" s="13"/>
      <c r="O11" s="13"/>
      <c r="P11" s="13"/>
      <c r="Q11" s="17" t="n">
        <f aca="false">SUM(J11:P11)/7</f>
        <v>42.8571428571429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31</v>
      </c>
      <c r="D12" s="16" t="s">
        <v>32</v>
      </c>
      <c r="E12" s="16" t="s">
        <v>33</v>
      </c>
      <c r="F12" s="16" t="s">
        <v>33</v>
      </c>
      <c r="G12" s="16" t="s">
        <v>33</v>
      </c>
      <c r="H12" s="16" t="s">
        <v>33</v>
      </c>
      <c r="I12" s="16" t="s">
        <v>33</v>
      </c>
      <c r="J12" s="14" t="n">
        <v>98</v>
      </c>
      <c r="K12" s="14" t="n">
        <v>97</v>
      </c>
      <c r="L12" s="14" t="n">
        <v>99</v>
      </c>
      <c r="M12" s="13"/>
      <c r="N12" s="13"/>
      <c r="O12" s="13"/>
      <c r="P12" s="13"/>
      <c r="Q12" s="17" t="n">
        <f aca="false">SUM(J12:P12)/7</f>
        <v>42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34</v>
      </c>
      <c r="D13" s="16" t="s">
        <v>35</v>
      </c>
      <c r="E13" s="16" t="s">
        <v>36</v>
      </c>
      <c r="F13" s="16" t="s">
        <v>36</v>
      </c>
      <c r="G13" s="16" t="s">
        <v>36</v>
      </c>
      <c r="H13" s="16" t="s">
        <v>36</v>
      </c>
      <c r="I13" s="16" t="s">
        <v>36</v>
      </c>
      <c r="J13" s="14" t="n">
        <v>100</v>
      </c>
      <c r="K13" s="14" t="n">
        <v>96</v>
      </c>
      <c r="L13" s="14" t="n">
        <v>98</v>
      </c>
      <c r="M13" s="13"/>
      <c r="N13" s="13"/>
      <c r="O13" s="13"/>
      <c r="P13" s="13"/>
      <c r="Q13" s="17" t="n">
        <f aca="false">SUM(J13:P13)/7</f>
        <v>42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37</v>
      </c>
      <c r="D14" s="16" t="s">
        <v>38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4" t="n">
        <v>97</v>
      </c>
      <c r="K14" s="14" t="n">
        <v>100</v>
      </c>
      <c r="L14" s="14" t="n">
        <v>98</v>
      </c>
      <c r="M14" s="13"/>
      <c r="N14" s="13"/>
      <c r="O14" s="13"/>
      <c r="P14" s="13"/>
      <c r="Q14" s="17" t="n">
        <f aca="false">SUM(J14:P14)/7</f>
        <v>42.1428571428571</v>
      </c>
    </row>
    <row r="15" customFormat="false" ht="13.8" hidden="false" customHeight="false" outlineLevel="0" collapsed="false">
      <c r="B15" s="15" t="n">
        <f aca="false">B14+1</f>
        <v>7</v>
      </c>
      <c r="C15" s="15" t="s">
        <v>40</v>
      </c>
      <c r="D15" s="16" t="s">
        <v>41</v>
      </c>
      <c r="E15" s="16" t="s">
        <v>42</v>
      </c>
      <c r="F15" s="16" t="s">
        <v>42</v>
      </c>
      <c r="G15" s="16" t="s">
        <v>42</v>
      </c>
      <c r="H15" s="16" t="s">
        <v>42</v>
      </c>
      <c r="I15" s="16" t="s">
        <v>42</v>
      </c>
      <c r="J15" s="18" t="n">
        <v>0</v>
      </c>
      <c r="K15" s="14" t="n">
        <v>96</v>
      </c>
      <c r="L15" s="14" t="n">
        <v>98</v>
      </c>
      <c r="M15" s="13"/>
      <c r="N15" s="13"/>
      <c r="O15" s="13"/>
      <c r="P15" s="13"/>
      <c r="Q15" s="17" t="n">
        <f aca="false">SUM(J15:P15)/7</f>
        <v>27.7142857142857</v>
      </c>
    </row>
    <row r="16" customFormat="false" ht="13.8" hidden="false" customHeight="false" outlineLevel="0" collapsed="false">
      <c r="B16" s="15" t="n">
        <f aca="false">B15+1</f>
        <v>8</v>
      </c>
      <c r="C16" s="15" t="s">
        <v>43</v>
      </c>
      <c r="D16" s="16" t="s">
        <v>44</v>
      </c>
      <c r="E16" s="16" t="s">
        <v>45</v>
      </c>
      <c r="F16" s="16" t="s">
        <v>45</v>
      </c>
      <c r="G16" s="16" t="s">
        <v>45</v>
      </c>
      <c r="H16" s="16" t="s">
        <v>45</v>
      </c>
      <c r="I16" s="16" t="s">
        <v>45</v>
      </c>
      <c r="J16" s="18" t="n">
        <v>0</v>
      </c>
      <c r="K16" s="14" t="n">
        <v>100</v>
      </c>
      <c r="L16" s="14" t="n">
        <v>99</v>
      </c>
      <c r="M16" s="13"/>
      <c r="N16" s="13"/>
      <c r="O16" s="13"/>
      <c r="P16" s="13"/>
      <c r="Q16" s="17" t="n">
        <f aca="false">SUM(J16:P16)/7</f>
        <v>28.4285714285714</v>
      </c>
    </row>
    <row r="17" customFormat="false" ht="13.8" hidden="false" customHeight="false" outlineLevel="0" collapsed="false">
      <c r="B17" s="15" t="n">
        <f aca="false">B16+1</f>
        <v>9</v>
      </c>
      <c r="C17" s="15" t="s">
        <v>46</v>
      </c>
      <c r="D17" s="16" t="s">
        <v>47</v>
      </c>
      <c r="E17" s="16" t="s">
        <v>48</v>
      </c>
      <c r="F17" s="16" t="s">
        <v>48</v>
      </c>
      <c r="G17" s="16" t="s">
        <v>48</v>
      </c>
      <c r="H17" s="16" t="s">
        <v>48</v>
      </c>
      <c r="I17" s="16" t="s">
        <v>48</v>
      </c>
      <c r="J17" s="14" t="n">
        <v>98</v>
      </c>
      <c r="K17" s="14" t="n">
        <v>100</v>
      </c>
      <c r="L17" s="14" t="n">
        <v>99</v>
      </c>
      <c r="M17" s="13"/>
      <c r="N17" s="13"/>
      <c r="O17" s="13"/>
      <c r="P17" s="13"/>
      <c r="Q17" s="17" t="n">
        <f aca="false">SUM(J17:P17)/7</f>
        <v>42.4285714285714</v>
      </c>
    </row>
    <row r="18" customFormat="false" ht="13.8" hidden="false" customHeight="false" outlineLevel="0" collapsed="false">
      <c r="B18" s="15" t="n">
        <f aca="false">B17+1</f>
        <v>10</v>
      </c>
      <c r="C18" s="15" t="s">
        <v>49</v>
      </c>
      <c r="D18" s="16" t="s">
        <v>50</v>
      </c>
      <c r="E18" s="16" t="s">
        <v>51</v>
      </c>
      <c r="F18" s="16" t="s">
        <v>51</v>
      </c>
      <c r="G18" s="16" t="s">
        <v>51</v>
      </c>
      <c r="H18" s="16" t="s">
        <v>51</v>
      </c>
      <c r="I18" s="16" t="s">
        <v>51</v>
      </c>
      <c r="J18" s="14" t="n">
        <v>98</v>
      </c>
      <c r="K18" s="14" t="n">
        <v>100</v>
      </c>
      <c r="L18" s="14" t="n">
        <v>99</v>
      </c>
      <c r="M18" s="13"/>
      <c r="N18" s="13"/>
      <c r="O18" s="13"/>
      <c r="P18" s="13"/>
      <c r="Q18" s="17" t="n">
        <f aca="false">SUM(J18:P18)/7</f>
        <v>42.4285714285714</v>
      </c>
    </row>
    <row r="19" customFormat="false" ht="13.8" hidden="false" customHeight="false" outlineLevel="0" collapsed="false">
      <c r="B19" s="15" t="n">
        <f aca="false">B18+1</f>
        <v>11</v>
      </c>
      <c r="C19" s="15" t="s">
        <v>52</v>
      </c>
      <c r="D19" s="16" t="s">
        <v>53</v>
      </c>
      <c r="E19" s="16" t="s">
        <v>54</v>
      </c>
      <c r="F19" s="16" t="s">
        <v>54</v>
      </c>
      <c r="G19" s="16" t="s">
        <v>54</v>
      </c>
      <c r="H19" s="16" t="s">
        <v>54</v>
      </c>
      <c r="I19" s="16" t="s">
        <v>54</v>
      </c>
      <c r="J19" s="14" t="n">
        <v>98</v>
      </c>
      <c r="K19" s="14" t="n">
        <v>100</v>
      </c>
      <c r="L19" s="14" t="n">
        <v>99</v>
      </c>
      <c r="M19" s="13"/>
      <c r="N19" s="13"/>
      <c r="O19" s="13"/>
      <c r="P19" s="13"/>
      <c r="Q19" s="17" t="n">
        <f aca="false">SUM(J19:P19)/7</f>
        <v>42.4285714285714</v>
      </c>
    </row>
    <row r="20" customFormat="false" ht="13.8" hidden="false" customHeight="false" outlineLevel="0" collapsed="false">
      <c r="B20" s="15" t="n">
        <f aca="false">B19+1</f>
        <v>12</v>
      </c>
      <c r="C20" s="15" t="s">
        <v>55</v>
      </c>
      <c r="D20" s="16" t="s">
        <v>56</v>
      </c>
      <c r="E20" s="16" t="s">
        <v>57</v>
      </c>
      <c r="F20" s="16" t="s">
        <v>57</v>
      </c>
      <c r="G20" s="16" t="s">
        <v>57</v>
      </c>
      <c r="H20" s="16" t="s">
        <v>57</v>
      </c>
      <c r="I20" s="16" t="s">
        <v>57</v>
      </c>
      <c r="J20" s="14" t="n">
        <v>98</v>
      </c>
      <c r="K20" s="14" t="n">
        <v>100</v>
      </c>
      <c r="L20" s="14" t="n">
        <v>99</v>
      </c>
      <c r="M20" s="13"/>
      <c r="N20" s="13"/>
      <c r="O20" s="13"/>
      <c r="P20" s="13"/>
      <c r="Q20" s="17" t="n">
        <f aca="false">SUM(J20:P20)/7</f>
        <v>42.4285714285714</v>
      </c>
    </row>
    <row r="21" customFormat="false" ht="13.8" hidden="false" customHeight="false" outlineLevel="0" collapsed="false">
      <c r="B21" s="15" t="n">
        <f aca="false">B20+1</f>
        <v>13</v>
      </c>
      <c r="C21" s="15" t="s">
        <v>58</v>
      </c>
      <c r="D21" s="16" t="s">
        <v>59</v>
      </c>
      <c r="E21" s="16" t="s">
        <v>60</v>
      </c>
      <c r="F21" s="16" t="s">
        <v>60</v>
      </c>
      <c r="G21" s="16" t="s">
        <v>60</v>
      </c>
      <c r="H21" s="16" t="s">
        <v>60</v>
      </c>
      <c r="I21" s="16" t="s">
        <v>60</v>
      </c>
      <c r="J21" s="14" t="n">
        <v>100</v>
      </c>
      <c r="K21" s="14" t="n">
        <v>100</v>
      </c>
      <c r="L21" s="14" t="n">
        <v>100</v>
      </c>
      <c r="M21" s="13"/>
      <c r="N21" s="13"/>
      <c r="O21" s="13"/>
      <c r="P21" s="13"/>
      <c r="Q21" s="17" t="n">
        <f aca="false">SUM(J21:P21)/7</f>
        <v>42.8571428571429</v>
      </c>
    </row>
    <row r="22" customFormat="false" ht="13.8" hidden="false" customHeight="false" outlineLevel="0" collapsed="false">
      <c r="B22" s="15" t="n">
        <f aca="false">B21+1</f>
        <v>14</v>
      </c>
      <c r="C22" s="15" t="s">
        <v>61</v>
      </c>
      <c r="D22" s="16" t="s">
        <v>62</v>
      </c>
      <c r="E22" s="16" t="s">
        <v>63</v>
      </c>
      <c r="F22" s="16" t="s">
        <v>63</v>
      </c>
      <c r="G22" s="16" t="s">
        <v>63</v>
      </c>
      <c r="H22" s="16" t="s">
        <v>63</v>
      </c>
      <c r="I22" s="16" t="s">
        <v>63</v>
      </c>
      <c r="J22" s="14" t="n">
        <v>99</v>
      </c>
      <c r="K22" s="14" t="n">
        <v>95</v>
      </c>
      <c r="L22" s="14" t="n">
        <v>97</v>
      </c>
      <c r="M22" s="13"/>
      <c r="N22" s="13"/>
      <c r="O22" s="13"/>
      <c r="P22" s="13"/>
      <c r="Q22" s="17" t="n">
        <f aca="false">SUM(J22:P22)/7</f>
        <v>41.5714285714286</v>
      </c>
    </row>
    <row r="23" customFormat="false" ht="13.8" hidden="false" customHeight="false" outlineLevel="0" collapsed="false">
      <c r="B23" s="15" t="n">
        <f aca="false">B22+1</f>
        <v>15</v>
      </c>
      <c r="C23" s="15" t="s">
        <v>64</v>
      </c>
      <c r="D23" s="16" t="s">
        <v>65</v>
      </c>
      <c r="E23" s="16" t="s">
        <v>66</v>
      </c>
      <c r="F23" s="16" t="s">
        <v>66</v>
      </c>
      <c r="G23" s="16" t="s">
        <v>66</v>
      </c>
      <c r="H23" s="16" t="s">
        <v>66</v>
      </c>
      <c r="I23" s="16" t="s">
        <v>66</v>
      </c>
      <c r="J23" s="14" t="n">
        <v>96</v>
      </c>
      <c r="K23" s="14" t="n">
        <v>97</v>
      </c>
      <c r="L23" s="14" t="n">
        <v>97</v>
      </c>
      <c r="M23" s="13"/>
      <c r="N23" s="13"/>
      <c r="O23" s="13"/>
      <c r="P23" s="13"/>
      <c r="Q23" s="17" t="n">
        <f aca="false">SUM(J23:P23)/7</f>
        <v>41.4285714285714</v>
      </c>
    </row>
    <row r="24" customFormat="false" ht="13.8" hidden="false" customHeight="false" outlineLevel="0" collapsed="false">
      <c r="B24" s="15" t="n">
        <f aca="false">B23+1</f>
        <v>16</v>
      </c>
      <c r="C24" s="15" t="s">
        <v>67</v>
      </c>
      <c r="D24" s="16" t="s">
        <v>68</v>
      </c>
      <c r="E24" s="16" t="s">
        <v>69</v>
      </c>
      <c r="F24" s="16" t="s">
        <v>69</v>
      </c>
      <c r="G24" s="16" t="s">
        <v>69</v>
      </c>
      <c r="H24" s="16" t="s">
        <v>69</v>
      </c>
      <c r="I24" s="16" t="s">
        <v>69</v>
      </c>
      <c r="J24" s="14" t="n">
        <v>97</v>
      </c>
      <c r="K24" s="14" t="n">
        <v>100</v>
      </c>
      <c r="L24" s="14" t="n">
        <v>98</v>
      </c>
      <c r="M24" s="13"/>
      <c r="N24" s="13"/>
      <c r="O24" s="13"/>
      <c r="P24" s="13"/>
      <c r="Q24" s="17" t="n">
        <f aca="false">SUM(J24:P24)/7</f>
        <v>42.1428571428571</v>
      </c>
    </row>
    <row r="25" customFormat="false" ht="13.8" hidden="false" customHeight="false" outlineLevel="0" collapsed="false">
      <c r="B25" s="15" t="n">
        <f aca="false">B24+1</f>
        <v>17</v>
      </c>
      <c r="C25" s="15" t="s">
        <v>70</v>
      </c>
      <c r="D25" s="16" t="s">
        <v>71</v>
      </c>
      <c r="E25" s="16" t="s">
        <v>72</v>
      </c>
      <c r="F25" s="16" t="s">
        <v>72</v>
      </c>
      <c r="G25" s="16" t="s">
        <v>72</v>
      </c>
      <c r="H25" s="16" t="s">
        <v>72</v>
      </c>
      <c r="I25" s="16" t="s">
        <v>72</v>
      </c>
      <c r="J25" s="18" t="n">
        <v>0</v>
      </c>
      <c r="K25" s="14" t="n">
        <v>100</v>
      </c>
      <c r="L25" s="14" t="n">
        <v>98</v>
      </c>
      <c r="M25" s="13"/>
      <c r="N25" s="13"/>
      <c r="O25" s="13"/>
      <c r="P25" s="13"/>
      <c r="Q25" s="17" t="n">
        <f aca="false">SUM(J25:P25)/7</f>
        <v>28.2857142857143</v>
      </c>
    </row>
    <row r="26" customFormat="false" ht="13.8" hidden="false" customHeight="false" outlineLevel="0" collapsed="false">
      <c r="B26" s="15" t="n">
        <f aca="false">B25+1</f>
        <v>18</v>
      </c>
      <c r="C26" s="15" t="s">
        <v>73</v>
      </c>
      <c r="D26" s="16" t="s">
        <v>74</v>
      </c>
      <c r="E26" s="16" t="s">
        <v>75</v>
      </c>
      <c r="F26" s="16" t="s">
        <v>75</v>
      </c>
      <c r="G26" s="16" t="s">
        <v>75</v>
      </c>
      <c r="H26" s="16" t="s">
        <v>75</v>
      </c>
      <c r="I26" s="16" t="s">
        <v>75</v>
      </c>
      <c r="J26" s="14" t="n">
        <v>98</v>
      </c>
      <c r="K26" s="14" t="n">
        <v>100</v>
      </c>
      <c r="L26" s="14" t="n">
        <v>100</v>
      </c>
      <c r="M26" s="13"/>
      <c r="N26" s="13"/>
      <c r="O26" s="13"/>
      <c r="P26" s="13"/>
      <c r="Q26" s="17" t="n">
        <f aca="false">SUM(J26:P26)/7</f>
        <v>42.5714285714286</v>
      </c>
    </row>
    <row r="27" customFormat="false" ht="13.8" hidden="false" customHeight="false" outlineLevel="0" collapsed="false">
      <c r="B27" s="15" t="n">
        <f aca="false">B26+1</f>
        <v>19</v>
      </c>
      <c r="C27" s="15"/>
      <c r="D27" s="15"/>
      <c r="E27" s="15"/>
      <c r="F27" s="15"/>
      <c r="G27" s="15"/>
      <c r="H27" s="15"/>
      <c r="I27" s="15"/>
      <c r="J27" s="13"/>
      <c r="K27" s="13"/>
      <c r="L27" s="13"/>
      <c r="M27" s="13"/>
      <c r="N27" s="13"/>
      <c r="O27" s="13"/>
      <c r="P27" s="13"/>
      <c r="Q27" s="17" t="n">
        <f aca="false">SUM(J27:P27)/7</f>
        <v>0</v>
      </c>
    </row>
    <row r="28" customFormat="false" ht="13.8" hidden="false" customHeight="false" outlineLevel="0" collapsed="false">
      <c r="B28" s="15" t="n">
        <f aca="false">B27+1</f>
        <v>20</v>
      </c>
      <c r="C28" s="15"/>
      <c r="D28" s="15"/>
      <c r="E28" s="15"/>
      <c r="F28" s="15"/>
      <c r="G28" s="15"/>
      <c r="H28" s="15"/>
      <c r="I28" s="15"/>
      <c r="J28" s="13"/>
      <c r="K28" s="13"/>
      <c r="L28" s="13"/>
      <c r="M28" s="13"/>
      <c r="N28" s="13"/>
      <c r="O28" s="13"/>
      <c r="P28" s="13"/>
      <c r="Q28" s="17" t="n">
        <f aca="false">SUM(J28:P28)/7</f>
        <v>0</v>
      </c>
    </row>
    <row r="29" customFormat="false" ht="13.8" hidden="false" customHeight="false" outlineLevel="0" collapsed="false">
      <c r="B29" s="15" t="n">
        <f aca="false">B28+1</f>
        <v>21</v>
      </c>
      <c r="C29" s="15"/>
      <c r="D29" s="15"/>
      <c r="E29" s="15"/>
      <c r="F29" s="15"/>
      <c r="G29" s="15"/>
      <c r="H29" s="15"/>
      <c r="I29" s="15"/>
      <c r="J29" s="13"/>
      <c r="K29" s="13"/>
      <c r="L29" s="13"/>
      <c r="M29" s="13"/>
      <c r="N29" s="13"/>
      <c r="O29" s="13"/>
      <c r="P29" s="13"/>
      <c r="Q29" s="17" t="n">
        <f aca="false">SUM(J29:P29)/7</f>
        <v>0</v>
      </c>
    </row>
    <row r="30" customFormat="false" ht="13.8" hidden="false" customHeight="false" outlineLevel="0" collapsed="false">
      <c r="B30" s="15" t="n">
        <f aca="false">B29+1</f>
        <v>22</v>
      </c>
      <c r="C30" s="15"/>
      <c r="D30" s="15"/>
      <c r="E30" s="15"/>
      <c r="F30" s="15"/>
      <c r="G30" s="15"/>
      <c r="H30" s="15"/>
      <c r="I30" s="15"/>
      <c r="J30" s="13"/>
      <c r="K30" s="13"/>
      <c r="L30" s="13"/>
      <c r="M30" s="13"/>
      <c r="N30" s="13"/>
      <c r="O30" s="13"/>
      <c r="P30" s="13"/>
      <c r="Q30" s="17" t="n">
        <f aca="false">SUM(J30:P30)/7</f>
        <v>0</v>
      </c>
    </row>
    <row r="31" customFormat="false" ht="13.8" hidden="false" customHeight="false" outlineLevel="0" collapsed="false">
      <c r="B31" s="15" t="n">
        <f aca="false">B30+1</f>
        <v>23</v>
      </c>
      <c r="C31" s="15"/>
      <c r="D31" s="15"/>
      <c r="E31" s="15"/>
      <c r="F31" s="15"/>
      <c r="G31" s="15"/>
      <c r="H31" s="15"/>
      <c r="I31" s="15"/>
      <c r="J31" s="13"/>
      <c r="K31" s="13"/>
      <c r="L31" s="13"/>
      <c r="M31" s="13"/>
      <c r="N31" s="13"/>
      <c r="O31" s="13"/>
      <c r="P31" s="13"/>
      <c r="Q31" s="17" t="n">
        <f aca="false">SUM(J31:P31)/7</f>
        <v>0</v>
      </c>
    </row>
    <row r="32" customFormat="false" ht="13.8" hidden="false" customHeight="false" outlineLevel="0" collapsed="false">
      <c r="B32" s="15" t="n">
        <f aca="false">B31+1</f>
        <v>24</v>
      </c>
      <c r="C32" s="15"/>
      <c r="D32" s="15"/>
      <c r="E32" s="15"/>
      <c r="F32" s="15"/>
      <c r="G32" s="15"/>
      <c r="H32" s="15"/>
      <c r="I32" s="15"/>
      <c r="J32" s="13"/>
      <c r="K32" s="13"/>
      <c r="L32" s="13"/>
      <c r="M32" s="13"/>
      <c r="N32" s="13"/>
      <c r="O32" s="13"/>
      <c r="P32" s="13"/>
      <c r="Q32" s="17" t="n">
        <f aca="false">SUM(J32:P32)/7</f>
        <v>0</v>
      </c>
    </row>
    <row r="33" customFormat="false" ht="13.8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 t="n">
        <f aca="false">SUM(J33:P33)/7</f>
        <v>0</v>
      </c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 t="n">
        <f aca="false">SUM(J34:P34)/7</f>
        <v>0</v>
      </c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 t="n">
        <f aca="false">SUM(J35:P35)/7</f>
        <v>0</v>
      </c>
    </row>
    <row r="36" customFormat="false" ht="15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 t="n">
        <f aca="false">SUM(J36:P36)/7</f>
        <v>0</v>
      </c>
    </row>
    <row r="37" customFormat="false" ht="15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 t="n">
        <f aca="false">SUM(J37:P37)/7</f>
        <v>0</v>
      </c>
    </row>
    <row r="38" customFormat="false" ht="15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 t="n">
        <f aca="false">SUM(J38:P38)/7</f>
        <v>0</v>
      </c>
    </row>
    <row r="39" customFormat="false" ht="15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 t="n">
        <f aca="false">SUM(J39:P39)/7</f>
        <v>0</v>
      </c>
    </row>
    <row r="40" customFormat="false" ht="15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 t="n">
        <f aca="false">SUM(J40:P40)/7</f>
        <v>0</v>
      </c>
    </row>
    <row r="41" customFormat="false" ht="15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 t="n">
        <f aca="false">SUM(J41:P41)/7</f>
        <v>0</v>
      </c>
    </row>
    <row r="42" customFormat="false" ht="15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 t="n">
        <f aca="false">SUM(J42:P42)/7</f>
        <v>0</v>
      </c>
    </row>
    <row r="43" customFormat="false" ht="1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 t="n">
        <f aca="false">SUM(J43:P43)/7</f>
        <v>0</v>
      </c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 t="n">
        <f aca="false">SUM(J53:P53)/7</f>
        <v>0</v>
      </c>
    </row>
    <row r="54" customFormat="false" ht="15" hidden="false" customHeight="false" outlineLevel="0" collapsed="false">
      <c r="C54" s="20"/>
      <c r="D54" s="20"/>
      <c r="E54" s="20"/>
      <c r="H54" s="21" t="s">
        <v>76</v>
      </c>
      <c r="I54" s="21"/>
      <c r="J54" s="22" t="n">
        <f aca="false">COUNTIF(J9:J53,"&gt;=70")</f>
        <v>15</v>
      </c>
      <c r="K54" s="22" t="n">
        <f aca="false">COUNTIF(K9:K53,"&gt;=70")</f>
        <v>18</v>
      </c>
      <c r="L54" s="22" t="n">
        <f aca="false">COUNTIF(L9:L53,"&gt;=70")</f>
        <v>18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4"/>
      <c r="H55" s="24" t="s">
        <v>77</v>
      </c>
      <c r="I55" s="24"/>
      <c r="J55" s="25" t="n">
        <f aca="false">COUNTIF(J9:J53,"&lt;70")</f>
        <v>3</v>
      </c>
      <c r="K55" s="25" t="n">
        <f aca="false">COUNTIF(K9:K53,"&lt;70")</f>
        <v>0</v>
      </c>
      <c r="L55" s="25" t="n">
        <f aca="false">COUNTIF(L9:L53,"&lt;70")</f>
        <v>0</v>
      </c>
      <c r="M55" s="25" t="n">
        <f aca="false">COUNTIF(M9:M53,"&lt;70")</f>
        <v>0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45</v>
      </c>
    </row>
    <row r="56" customFormat="false" ht="15" hidden="false" customHeight="false" outlineLevel="0" collapsed="false">
      <c r="C56" s="20"/>
      <c r="D56" s="20"/>
      <c r="E56" s="20"/>
      <c r="H56" s="24" t="s">
        <v>78</v>
      </c>
      <c r="I56" s="24"/>
      <c r="J56" s="25" t="n">
        <f aca="false">COUNT(J9:J53)</f>
        <v>18</v>
      </c>
      <c r="K56" s="25" t="n">
        <f aca="false">COUNT(K9:K53)</f>
        <v>18</v>
      </c>
      <c r="L56" s="25" t="n">
        <f aca="false">COUNT(L9:L53)</f>
        <v>18</v>
      </c>
      <c r="M56" s="25" t="n">
        <f aca="false">COUNT(M9:M53)</f>
        <v>0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45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79</v>
      </c>
      <c r="I57" s="27"/>
      <c r="J57" s="28" t="n">
        <f aca="false">J54/J56</f>
        <v>0.833333333333333</v>
      </c>
      <c r="K57" s="29" t="n">
        <f aca="false">K54/K56</f>
        <v>1</v>
      </c>
      <c r="L57" s="29" t="n">
        <f aca="false">L54/L56</f>
        <v>1</v>
      </c>
      <c r="M57" s="29" t="e">
        <f aca="false">M54/M56</f>
        <v>#DIV/0!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80</v>
      </c>
      <c r="I58" s="27"/>
      <c r="J58" s="28" t="n">
        <f aca="false">J55/J56</f>
        <v>0.166666666666667</v>
      </c>
      <c r="K58" s="28" t="n">
        <f aca="false">K55/K56</f>
        <v>0</v>
      </c>
      <c r="L58" s="29" t="n">
        <f aca="false">L55/L56</f>
        <v>0</v>
      </c>
      <c r="M58" s="29" t="e">
        <f aca="false">M55/M56</f>
        <v>#DIV/0!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81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C1" colorId="64" zoomScale="140" zoomScaleNormal="140" zoomScalePageLayoutView="100" workbookViewId="0">
      <selection pane="topLeft" activeCell="N4" activeCellId="0" sqref="N4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82</v>
      </c>
      <c r="E4" s="6"/>
      <c r="F4" s="6"/>
      <c r="G4" s="6"/>
      <c r="I4" s="1" t="s">
        <v>4</v>
      </c>
      <c r="J4" s="7" t="s">
        <v>83</v>
      </c>
      <c r="K4" s="7"/>
      <c r="M4" s="1" t="s">
        <v>6</v>
      </c>
      <c r="N4" s="8" t="n">
        <v>45096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84</v>
      </c>
      <c r="D9" s="12" t="s">
        <v>85</v>
      </c>
      <c r="E9" s="12" t="s">
        <v>86</v>
      </c>
      <c r="F9" s="12" t="s">
        <v>86</v>
      </c>
      <c r="G9" s="12" t="s">
        <v>86</v>
      </c>
      <c r="H9" s="12" t="s">
        <v>86</v>
      </c>
      <c r="I9" s="12" t="s">
        <v>86</v>
      </c>
      <c r="J9" s="14" t="n">
        <v>99</v>
      </c>
      <c r="K9" s="14" t="n">
        <v>100</v>
      </c>
      <c r="L9" s="14" t="n">
        <v>100</v>
      </c>
      <c r="M9" s="13"/>
      <c r="N9" s="13"/>
      <c r="O9" s="13"/>
      <c r="P9" s="13"/>
      <c r="Q9" s="17" t="n">
        <f aca="false">SUM(J9:P9)/7</f>
        <v>42.7142857142857</v>
      </c>
    </row>
    <row r="10" customFormat="false" ht="13.8" hidden="false" customHeight="false" outlineLevel="0" collapsed="false">
      <c r="B10" s="15" t="n">
        <f aca="false">B9+1</f>
        <v>2</v>
      </c>
      <c r="C10" s="15" t="s">
        <v>87</v>
      </c>
      <c r="D10" s="12" t="s">
        <v>88</v>
      </c>
      <c r="E10" s="12" t="s">
        <v>89</v>
      </c>
      <c r="F10" s="12" t="s">
        <v>89</v>
      </c>
      <c r="G10" s="12" t="s">
        <v>89</v>
      </c>
      <c r="H10" s="12" t="s">
        <v>89</v>
      </c>
      <c r="I10" s="12" t="s">
        <v>89</v>
      </c>
      <c r="J10" s="14" t="n">
        <v>70</v>
      </c>
      <c r="K10" s="14" t="n">
        <v>95</v>
      </c>
      <c r="L10" s="14" t="n">
        <v>97</v>
      </c>
      <c r="M10" s="13"/>
      <c r="N10" s="13"/>
      <c r="O10" s="13"/>
      <c r="P10" s="13"/>
      <c r="Q10" s="17" t="n">
        <f aca="false">SUM(J10:P10)/7</f>
        <v>37.4285714285714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90</v>
      </c>
      <c r="D11" s="12" t="s">
        <v>91</v>
      </c>
      <c r="E11" s="12" t="s">
        <v>92</v>
      </c>
      <c r="F11" s="12" t="s">
        <v>92</v>
      </c>
      <c r="G11" s="12" t="s">
        <v>92</v>
      </c>
      <c r="H11" s="12" t="s">
        <v>92</v>
      </c>
      <c r="I11" s="12" t="s">
        <v>92</v>
      </c>
      <c r="J11" s="18" t="n">
        <v>0</v>
      </c>
      <c r="K11" s="14" t="n">
        <v>72</v>
      </c>
      <c r="L11" s="14" t="n">
        <v>80</v>
      </c>
      <c r="M11" s="13"/>
      <c r="N11" s="13"/>
      <c r="O11" s="13"/>
      <c r="P11" s="13"/>
      <c r="Q11" s="17" t="n">
        <f aca="false">SUM(J11:P11)/7</f>
        <v>21.7142857142857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93</v>
      </c>
      <c r="D12" s="12" t="s">
        <v>94</v>
      </c>
      <c r="E12" s="12" t="s">
        <v>95</v>
      </c>
      <c r="F12" s="12" t="s">
        <v>95</v>
      </c>
      <c r="G12" s="12" t="s">
        <v>95</v>
      </c>
      <c r="H12" s="12" t="s">
        <v>95</v>
      </c>
      <c r="I12" s="12" t="s">
        <v>95</v>
      </c>
      <c r="J12" s="14" t="n">
        <v>96</v>
      </c>
      <c r="K12" s="14" t="n">
        <v>95</v>
      </c>
      <c r="L12" s="14" t="n">
        <v>95</v>
      </c>
      <c r="M12" s="13"/>
      <c r="N12" s="13"/>
      <c r="O12" s="13"/>
      <c r="P12" s="13"/>
      <c r="Q12" s="17" t="n">
        <f aca="false">SUM(J12:P12)/7</f>
        <v>40.8571428571429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96</v>
      </c>
      <c r="D13" s="12" t="s">
        <v>97</v>
      </c>
      <c r="E13" s="12" t="s">
        <v>98</v>
      </c>
      <c r="F13" s="12" t="s">
        <v>98</v>
      </c>
      <c r="G13" s="12" t="s">
        <v>98</v>
      </c>
      <c r="H13" s="12" t="s">
        <v>98</v>
      </c>
      <c r="I13" s="12" t="s">
        <v>98</v>
      </c>
      <c r="J13" s="18" t="n">
        <v>0</v>
      </c>
      <c r="K13" s="14" t="n">
        <v>95</v>
      </c>
      <c r="L13" s="14" t="n">
        <v>80</v>
      </c>
      <c r="M13" s="13"/>
      <c r="N13" s="13"/>
      <c r="O13" s="13"/>
      <c r="P13" s="13"/>
      <c r="Q13" s="17" t="n">
        <f aca="false">SUM(J13:P13)/7</f>
        <v>25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99</v>
      </c>
      <c r="D14" s="12" t="s">
        <v>100</v>
      </c>
      <c r="E14" s="12" t="s">
        <v>101</v>
      </c>
      <c r="F14" s="12" t="s">
        <v>101</v>
      </c>
      <c r="G14" s="12" t="s">
        <v>101</v>
      </c>
      <c r="H14" s="12" t="s">
        <v>101</v>
      </c>
      <c r="I14" s="12" t="s">
        <v>101</v>
      </c>
      <c r="J14" s="14" t="n">
        <v>80</v>
      </c>
      <c r="K14" s="18" t="n">
        <v>0</v>
      </c>
      <c r="L14" s="18" t="n">
        <v>0</v>
      </c>
      <c r="M14" s="13"/>
      <c r="N14" s="13"/>
      <c r="O14" s="13"/>
      <c r="P14" s="13"/>
      <c r="Q14" s="17" t="n">
        <f aca="false">SUM(J14:P14)/7</f>
        <v>11.4285714285714</v>
      </c>
    </row>
    <row r="15" customFormat="false" ht="13.8" hidden="false" customHeight="false" outlineLevel="0" collapsed="false">
      <c r="B15" s="15" t="n">
        <f aca="false">B14+1</f>
        <v>7</v>
      </c>
      <c r="C15" s="15" t="s">
        <v>102</v>
      </c>
      <c r="D15" s="12" t="s">
        <v>103</v>
      </c>
      <c r="E15" s="12" t="s">
        <v>101</v>
      </c>
      <c r="F15" s="12" t="s">
        <v>101</v>
      </c>
      <c r="G15" s="12" t="s">
        <v>101</v>
      </c>
      <c r="H15" s="12" t="s">
        <v>101</v>
      </c>
      <c r="I15" s="12" t="s">
        <v>101</v>
      </c>
      <c r="J15" s="14" t="n">
        <v>80</v>
      </c>
      <c r="K15" s="14" t="n">
        <v>100</v>
      </c>
      <c r="L15" s="14" t="n">
        <v>95</v>
      </c>
      <c r="M15" s="13"/>
      <c r="N15" s="13"/>
      <c r="O15" s="13"/>
      <c r="P15" s="13"/>
      <c r="Q15" s="17" t="n">
        <f aca="false">SUM(J15:P15)/7</f>
        <v>39.2857142857143</v>
      </c>
    </row>
    <row r="16" customFormat="false" ht="13.8" hidden="false" customHeight="false" outlineLevel="0" collapsed="false">
      <c r="B16" s="15" t="n">
        <f aca="false">B15+1</f>
        <v>8</v>
      </c>
      <c r="C16" s="15" t="s">
        <v>104</v>
      </c>
      <c r="D16" s="12" t="s">
        <v>105</v>
      </c>
      <c r="E16" s="12" t="s">
        <v>106</v>
      </c>
      <c r="F16" s="12" t="s">
        <v>106</v>
      </c>
      <c r="G16" s="12" t="s">
        <v>106</v>
      </c>
      <c r="H16" s="12" t="s">
        <v>106</v>
      </c>
      <c r="I16" s="12" t="s">
        <v>106</v>
      </c>
      <c r="J16" s="14" t="n">
        <v>100</v>
      </c>
      <c r="K16" s="14" t="n">
        <v>100</v>
      </c>
      <c r="L16" s="14" t="n">
        <v>100</v>
      </c>
      <c r="M16" s="13"/>
      <c r="N16" s="13"/>
      <c r="O16" s="13"/>
      <c r="P16" s="13"/>
      <c r="Q16" s="17" t="n">
        <f aca="false">SUM(J16:P16)/7</f>
        <v>42.8571428571429</v>
      </c>
    </row>
    <row r="17" customFormat="false" ht="13.8" hidden="false" customHeight="false" outlineLevel="0" collapsed="false">
      <c r="B17" s="15" t="n">
        <f aca="false">B16+1</f>
        <v>9</v>
      </c>
      <c r="C17" s="15" t="s">
        <v>107</v>
      </c>
      <c r="D17" s="12" t="s">
        <v>108</v>
      </c>
      <c r="E17" s="12" t="s">
        <v>109</v>
      </c>
      <c r="F17" s="12" t="s">
        <v>109</v>
      </c>
      <c r="G17" s="12" t="s">
        <v>109</v>
      </c>
      <c r="H17" s="12" t="s">
        <v>109</v>
      </c>
      <c r="I17" s="12" t="s">
        <v>109</v>
      </c>
      <c r="J17" s="18" t="n">
        <v>0</v>
      </c>
      <c r="K17" s="18" t="n">
        <v>0</v>
      </c>
      <c r="L17" s="14" t="n">
        <v>80</v>
      </c>
      <c r="M17" s="13"/>
      <c r="N17" s="13"/>
      <c r="O17" s="13"/>
      <c r="P17" s="13"/>
      <c r="Q17" s="17" t="n">
        <f aca="false">SUM(J17:P17)/7</f>
        <v>11.4285714285714</v>
      </c>
    </row>
    <row r="18" customFormat="false" ht="13.8" hidden="false" customHeight="false" outlineLevel="0" collapsed="false">
      <c r="B18" s="15" t="n">
        <f aca="false">B17+1</f>
        <v>10</v>
      </c>
      <c r="C18" s="15" t="s">
        <v>110</v>
      </c>
      <c r="D18" s="12" t="s">
        <v>111</v>
      </c>
      <c r="E18" s="12" t="s">
        <v>112</v>
      </c>
      <c r="F18" s="12" t="s">
        <v>112</v>
      </c>
      <c r="G18" s="12" t="s">
        <v>112</v>
      </c>
      <c r="H18" s="12" t="s">
        <v>112</v>
      </c>
      <c r="I18" s="12" t="s">
        <v>112</v>
      </c>
      <c r="J18" s="18" t="n">
        <v>0</v>
      </c>
      <c r="K18" s="18" t="n">
        <v>0</v>
      </c>
      <c r="L18" s="18" t="n">
        <v>0</v>
      </c>
      <c r="M18" s="13"/>
      <c r="N18" s="13"/>
      <c r="O18" s="13"/>
      <c r="P18" s="13"/>
      <c r="Q18" s="17" t="n">
        <f aca="false">SUM(J18:P18)/7</f>
        <v>0</v>
      </c>
    </row>
    <row r="19" customFormat="false" ht="13.8" hidden="false" customHeight="false" outlineLevel="0" collapsed="false">
      <c r="B19" s="15" t="n">
        <f aca="false">B18+1</f>
        <v>11</v>
      </c>
      <c r="C19" s="15" t="s">
        <v>113</v>
      </c>
      <c r="D19" s="12" t="s">
        <v>114</v>
      </c>
      <c r="E19" s="12" t="s">
        <v>115</v>
      </c>
      <c r="F19" s="12" t="s">
        <v>115</v>
      </c>
      <c r="G19" s="12" t="s">
        <v>115</v>
      </c>
      <c r="H19" s="12" t="s">
        <v>115</v>
      </c>
      <c r="I19" s="12" t="s">
        <v>115</v>
      </c>
      <c r="J19" s="14" t="n">
        <v>98</v>
      </c>
      <c r="K19" s="14" t="n">
        <v>95</v>
      </c>
      <c r="L19" s="14" t="n">
        <v>85</v>
      </c>
      <c r="M19" s="13"/>
      <c r="N19" s="13"/>
      <c r="O19" s="13"/>
      <c r="P19" s="13"/>
      <c r="Q19" s="17" t="n">
        <f aca="false">SUM(J19:P19)/7</f>
        <v>39.7142857142857</v>
      </c>
    </row>
    <row r="20" customFormat="false" ht="13.8" hidden="false" customHeight="false" outlineLevel="0" collapsed="false">
      <c r="B20" s="15" t="n">
        <f aca="false">B19+1</f>
        <v>12</v>
      </c>
      <c r="C20" s="15" t="s">
        <v>116</v>
      </c>
      <c r="D20" s="12" t="s">
        <v>117</v>
      </c>
      <c r="E20" s="12" t="s">
        <v>118</v>
      </c>
      <c r="F20" s="12" t="s">
        <v>118</v>
      </c>
      <c r="G20" s="12" t="s">
        <v>118</v>
      </c>
      <c r="H20" s="12" t="s">
        <v>118</v>
      </c>
      <c r="I20" s="12" t="s">
        <v>118</v>
      </c>
      <c r="J20" s="14" t="n">
        <v>87</v>
      </c>
      <c r="K20" s="14" t="n">
        <v>100</v>
      </c>
      <c r="L20" s="14" t="n">
        <v>90</v>
      </c>
      <c r="M20" s="13"/>
      <c r="N20" s="13"/>
      <c r="O20" s="13"/>
      <c r="P20" s="13"/>
      <c r="Q20" s="17" t="n">
        <f aca="false">SUM(J20:P20)/7</f>
        <v>39.5714285714286</v>
      </c>
    </row>
    <row r="21" customFormat="false" ht="13.8" hidden="false" customHeight="false" outlineLevel="0" collapsed="false">
      <c r="B21" s="15" t="n">
        <f aca="false">B20+1</f>
        <v>13</v>
      </c>
      <c r="C21" s="15" t="s">
        <v>119</v>
      </c>
      <c r="D21" s="12" t="s">
        <v>120</v>
      </c>
      <c r="E21" s="12" t="s">
        <v>121</v>
      </c>
      <c r="F21" s="12" t="s">
        <v>121</v>
      </c>
      <c r="G21" s="12" t="s">
        <v>121</v>
      </c>
      <c r="H21" s="12" t="s">
        <v>121</v>
      </c>
      <c r="I21" s="12" t="s">
        <v>121</v>
      </c>
      <c r="J21" s="18" t="n">
        <v>0</v>
      </c>
      <c r="K21" s="18" t="n">
        <v>0</v>
      </c>
      <c r="L21" s="14" t="n">
        <v>80</v>
      </c>
      <c r="M21" s="13"/>
      <c r="N21" s="13"/>
      <c r="O21" s="13"/>
      <c r="P21" s="13"/>
      <c r="Q21" s="17" t="n">
        <f aca="false">SUM(J21:P21)/7</f>
        <v>11.4285714285714</v>
      </c>
    </row>
    <row r="22" customFormat="false" ht="13.8" hidden="false" customHeight="false" outlineLevel="0" collapsed="false">
      <c r="B22" s="15" t="n">
        <f aca="false">B21+1</f>
        <v>14</v>
      </c>
      <c r="C22" s="15" t="s">
        <v>122</v>
      </c>
      <c r="D22" s="12" t="s">
        <v>123</v>
      </c>
      <c r="E22" s="12" t="s">
        <v>124</v>
      </c>
      <c r="F22" s="12" t="s">
        <v>124</v>
      </c>
      <c r="G22" s="12" t="s">
        <v>124</v>
      </c>
      <c r="H22" s="12" t="s">
        <v>124</v>
      </c>
      <c r="I22" s="12" t="s">
        <v>124</v>
      </c>
      <c r="J22" s="14" t="n">
        <v>77</v>
      </c>
      <c r="K22" s="14" t="n">
        <v>95</v>
      </c>
      <c r="L22" s="14" t="n">
        <v>90</v>
      </c>
      <c r="M22" s="13"/>
      <c r="N22" s="13"/>
      <c r="O22" s="13"/>
      <c r="P22" s="13"/>
      <c r="Q22" s="17" t="n">
        <f aca="false">SUM(J22:P22)/7</f>
        <v>37.4285714285714</v>
      </c>
    </row>
    <row r="23" customFormat="false" ht="13.8" hidden="false" customHeight="false" outlineLevel="0" collapsed="false">
      <c r="B23" s="15" t="n">
        <f aca="false">B22+1</f>
        <v>15</v>
      </c>
      <c r="C23" s="15" t="s">
        <v>125</v>
      </c>
      <c r="D23" s="12" t="s">
        <v>126</v>
      </c>
      <c r="E23" s="12" t="s">
        <v>127</v>
      </c>
      <c r="F23" s="12" t="s">
        <v>127</v>
      </c>
      <c r="G23" s="12" t="s">
        <v>127</v>
      </c>
      <c r="H23" s="12" t="s">
        <v>127</v>
      </c>
      <c r="I23" s="12" t="s">
        <v>127</v>
      </c>
      <c r="J23" s="18" t="n">
        <v>0</v>
      </c>
      <c r="K23" s="18" t="n">
        <v>0</v>
      </c>
      <c r="L23" s="14" t="n">
        <v>80</v>
      </c>
      <c r="M23" s="13"/>
      <c r="N23" s="13"/>
      <c r="O23" s="13"/>
      <c r="P23" s="13"/>
      <c r="Q23" s="17" t="n">
        <f aca="false">SUM(J23:P23)/7</f>
        <v>11.4285714285714</v>
      </c>
    </row>
    <row r="24" customFormat="false" ht="13.8" hidden="false" customHeight="false" outlineLevel="0" collapsed="false">
      <c r="B24" s="15" t="n">
        <f aca="false">B23+1</f>
        <v>16</v>
      </c>
      <c r="C24" s="15" t="s">
        <v>128</v>
      </c>
      <c r="D24" s="12" t="s">
        <v>129</v>
      </c>
      <c r="E24" s="12" t="s">
        <v>130</v>
      </c>
      <c r="F24" s="12" t="s">
        <v>130</v>
      </c>
      <c r="G24" s="12" t="s">
        <v>130</v>
      </c>
      <c r="H24" s="12" t="s">
        <v>130</v>
      </c>
      <c r="I24" s="12" t="s">
        <v>130</v>
      </c>
      <c r="J24" s="14" t="n">
        <v>100</v>
      </c>
      <c r="K24" s="14" t="n">
        <v>100</v>
      </c>
      <c r="L24" s="14" t="n">
        <v>100</v>
      </c>
      <c r="M24" s="13"/>
      <c r="N24" s="13"/>
      <c r="O24" s="13"/>
      <c r="P24" s="13"/>
      <c r="Q24" s="17" t="n">
        <f aca="false">SUM(J24:P24)/7</f>
        <v>42.8571428571429</v>
      </c>
    </row>
    <row r="25" customFormat="false" ht="13.8" hidden="false" customHeight="false" outlineLevel="0" collapsed="false">
      <c r="B25" s="15" t="n">
        <f aca="false">B24+1</f>
        <v>17</v>
      </c>
      <c r="C25" s="15" t="s">
        <v>131</v>
      </c>
      <c r="D25" s="12" t="s">
        <v>132</v>
      </c>
      <c r="E25" s="12" t="s">
        <v>133</v>
      </c>
      <c r="F25" s="12" t="s">
        <v>133</v>
      </c>
      <c r="G25" s="12" t="s">
        <v>133</v>
      </c>
      <c r="H25" s="12" t="s">
        <v>133</v>
      </c>
      <c r="I25" s="12" t="s">
        <v>133</v>
      </c>
      <c r="J25" s="14" t="n">
        <v>88</v>
      </c>
      <c r="K25" s="14" t="n">
        <v>95</v>
      </c>
      <c r="L25" s="14" t="n">
        <v>95</v>
      </c>
      <c r="M25" s="13"/>
      <c r="N25" s="13"/>
      <c r="O25" s="13"/>
      <c r="P25" s="13"/>
      <c r="Q25" s="17" t="n">
        <f aca="false">SUM(J25:P25)/7</f>
        <v>39.7142857142857</v>
      </c>
    </row>
    <row r="26" customFormat="false" ht="13.8" hidden="false" customHeight="false" outlineLevel="0" collapsed="false">
      <c r="B26" s="15" t="n">
        <f aca="false">B25+1</f>
        <v>18</v>
      </c>
      <c r="C26" s="15" t="s">
        <v>134</v>
      </c>
      <c r="D26" s="12" t="s">
        <v>135</v>
      </c>
      <c r="E26" s="12" t="s">
        <v>136</v>
      </c>
      <c r="F26" s="12" t="s">
        <v>136</v>
      </c>
      <c r="G26" s="12" t="s">
        <v>136</v>
      </c>
      <c r="H26" s="12" t="s">
        <v>136</v>
      </c>
      <c r="I26" s="12" t="s">
        <v>136</v>
      </c>
      <c r="J26" s="14" t="n">
        <v>89</v>
      </c>
      <c r="K26" s="14" t="n">
        <v>72</v>
      </c>
      <c r="L26" s="14" t="n">
        <v>95</v>
      </c>
      <c r="M26" s="13"/>
      <c r="N26" s="13"/>
      <c r="O26" s="13"/>
      <c r="P26" s="13"/>
      <c r="Q26" s="17" t="n">
        <f aca="false">SUM(J26:P26)/7</f>
        <v>36.5714285714286</v>
      </c>
    </row>
    <row r="27" customFormat="false" ht="13.8" hidden="false" customHeight="false" outlineLevel="0" collapsed="false">
      <c r="B27" s="15" t="n">
        <f aca="false">B26+1</f>
        <v>19</v>
      </c>
      <c r="C27" s="15" t="s">
        <v>137</v>
      </c>
      <c r="D27" s="12" t="s">
        <v>138</v>
      </c>
      <c r="E27" s="12" t="s">
        <v>139</v>
      </c>
      <c r="F27" s="12" t="s">
        <v>139</v>
      </c>
      <c r="G27" s="12" t="s">
        <v>139</v>
      </c>
      <c r="H27" s="12" t="s">
        <v>139</v>
      </c>
      <c r="I27" s="12" t="s">
        <v>139</v>
      </c>
      <c r="J27" s="14" t="n">
        <v>87</v>
      </c>
      <c r="K27" s="14" t="n">
        <v>99</v>
      </c>
      <c r="L27" s="14" t="n">
        <v>95</v>
      </c>
      <c r="M27" s="13"/>
      <c r="N27" s="13"/>
      <c r="O27" s="13"/>
      <c r="P27" s="13"/>
      <c r="Q27" s="17" t="n">
        <f aca="false">SUM(J27:P27)/7</f>
        <v>40.1428571428571</v>
      </c>
    </row>
    <row r="28" customFormat="false" ht="13.8" hidden="false" customHeight="false" outlineLevel="0" collapsed="false">
      <c r="B28" s="15" t="n">
        <f aca="false">B27+1</f>
        <v>20</v>
      </c>
      <c r="C28" s="15" t="s">
        <v>140</v>
      </c>
      <c r="D28" s="12" t="s">
        <v>141</v>
      </c>
      <c r="E28" s="12" t="s">
        <v>142</v>
      </c>
      <c r="F28" s="12" t="s">
        <v>142</v>
      </c>
      <c r="G28" s="12" t="s">
        <v>142</v>
      </c>
      <c r="H28" s="12" t="s">
        <v>142</v>
      </c>
      <c r="I28" s="12" t="s">
        <v>142</v>
      </c>
      <c r="J28" s="14" t="n">
        <v>93</v>
      </c>
      <c r="K28" s="14" t="n">
        <v>100</v>
      </c>
      <c r="L28" s="14" t="n">
        <v>100</v>
      </c>
      <c r="M28" s="13"/>
      <c r="N28" s="13"/>
      <c r="O28" s="13"/>
      <c r="P28" s="13"/>
      <c r="Q28" s="17" t="n">
        <f aca="false">SUM(J28:P28)/7</f>
        <v>41.8571428571429</v>
      </c>
    </row>
    <row r="29" customFormat="false" ht="13.8" hidden="false" customHeight="false" outlineLevel="0" collapsed="false">
      <c r="B29" s="15" t="n">
        <f aca="false">B28+1</f>
        <v>21</v>
      </c>
      <c r="C29" s="15" t="s">
        <v>143</v>
      </c>
      <c r="D29" s="12" t="s">
        <v>144</v>
      </c>
      <c r="E29" s="12"/>
      <c r="F29" s="12"/>
      <c r="G29" s="12"/>
      <c r="H29" s="12"/>
      <c r="I29" s="12"/>
      <c r="J29" s="14" t="n">
        <v>98</v>
      </c>
      <c r="K29" s="14" t="n">
        <v>96</v>
      </c>
      <c r="L29" s="14" t="n">
        <v>97</v>
      </c>
      <c r="M29" s="13"/>
      <c r="N29" s="13"/>
      <c r="O29" s="13"/>
      <c r="P29" s="13"/>
      <c r="Q29" s="17" t="n">
        <f aca="false">SUM(J29:P29)/7</f>
        <v>41.5714285714286</v>
      </c>
    </row>
    <row r="30" customFormat="false" ht="13.8" hidden="false" customHeight="false" outlineLevel="0" collapsed="false">
      <c r="B30" s="15" t="n">
        <f aca="false">B29+1</f>
        <v>22</v>
      </c>
      <c r="C30" s="15" t="s">
        <v>145</v>
      </c>
      <c r="D30" s="12" t="s">
        <v>146</v>
      </c>
      <c r="E30" s="12"/>
      <c r="F30" s="12"/>
      <c r="G30" s="12"/>
      <c r="H30" s="12"/>
      <c r="I30" s="12"/>
      <c r="J30" s="18" t="n">
        <v>0</v>
      </c>
      <c r="K30" s="18" t="n">
        <v>0</v>
      </c>
      <c r="L30" s="18" t="n">
        <v>0</v>
      </c>
      <c r="M30" s="13"/>
      <c r="N30" s="13"/>
      <c r="O30" s="13"/>
      <c r="P30" s="13"/>
      <c r="Q30" s="17" t="n">
        <f aca="false">SUM(J30:P30)/7</f>
        <v>0</v>
      </c>
    </row>
    <row r="31" customFormat="false" ht="13.8" hidden="false" customHeight="false" outlineLevel="0" collapsed="false">
      <c r="B31" s="15" t="n">
        <f aca="false">B30+1</f>
        <v>23</v>
      </c>
      <c r="C31" s="15" t="s">
        <v>147</v>
      </c>
      <c r="D31" s="12" t="s">
        <v>148</v>
      </c>
      <c r="E31" s="12"/>
      <c r="F31" s="12"/>
      <c r="G31" s="12"/>
      <c r="H31" s="12"/>
      <c r="I31" s="12"/>
      <c r="J31" s="14" t="n">
        <v>97</v>
      </c>
      <c r="K31" s="14" t="n">
        <v>94</v>
      </c>
      <c r="L31" s="14" t="n">
        <v>95</v>
      </c>
      <c r="M31" s="13"/>
      <c r="N31" s="13"/>
      <c r="O31" s="13"/>
      <c r="P31" s="13"/>
      <c r="Q31" s="17" t="n">
        <f aca="false">SUM(J31:P31)/7</f>
        <v>40.8571428571429</v>
      </c>
    </row>
    <row r="32" customFormat="false" ht="13.8" hidden="false" customHeight="false" outlineLevel="0" collapsed="false">
      <c r="B32" s="15" t="n">
        <f aca="false">B31+1</f>
        <v>24</v>
      </c>
      <c r="C32" s="15" t="s">
        <v>149</v>
      </c>
      <c r="D32" s="12" t="s">
        <v>150</v>
      </c>
      <c r="E32" s="12"/>
      <c r="F32" s="12"/>
      <c r="G32" s="12"/>
      <c r="H32" s="12"/>
      <c r="I32" s="12"/>
      <c r="J32" s="14" t="n">
        <v>96</v>
      </c>
      <c r="K32" s="14" t="n">
        <v>88</v>
      </c>
      <c r="L32" s="14" t="n">
        <v>95</v>
      </c>
      <c r="M32" s="13"/>
      <c r="N32" s="13"/>
      <c r="O32" s="13"/>
      <c r="P32" s="13"/>
      <c r="Q32" s="17" t="n">
        <f aca="false">SUM(J32:P32)/7</f>
        <v>39.8571428571429</v>
      </c>
    </row>
    <row r="33" customFormat="false" ht="13.8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 t="n">
        <f aca="false">SUM(J33:P33)/7</f>
        <v>0</v>
      </c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 t="n">
        <f aca="false">SUM(J34:P34)/7</f>
        <v>0</v>
      </c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 t="n">
        <f aca="false">SUM(J35:P35)/7</f>
        <v>0</v>
      </c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 t="n">
        <f aca="false">SUM(J36:P36)/7</f>
        <v>0</v>
      </c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 t="n">
        <f aca="false">SUM(J37:P37)/7</f>
        <v>0</v>
      </c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 t="n">
        <f aca="false">SUM(J38:P38)/7</f>
        <v>0</v>
      </c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 t="n">
        <f aca="false">SUM(J39:P39)/7</f>
        <v>0</v>
      </c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 t="n">
        <f aca="false">SUM(J40:P40)/7</f>
        <v>0</v>
      </c>
    </row>
    <row r="41" customFormat="false" ht="13.8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 t="n">
        <f aca="false">SUM(J41:P41)/7</f>
        <v>0</v>
      </c>
    </row>
    <row r="42" customFormat="false" ht="13.8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 t="n">
        <f aca="false">SUM(J42:P42)/7</f>
        <v>0</v>
      </c>
    </row>
    <row r="43" customFormat="false" ht="13.8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 t="n">
        <f aca="false">SUM(J43:P43)/7</f>
        <v>0</v>
      </c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 t="n">
        <f aca="false">SUM(J53:P53)/7</f>
        <v>0</v>
      </c>
    </row>
    <row r="54" customFormat="false" ht="15" hidden="false" customHeight="false" outlineLevel="0" collapsed="false">
      <c r="C54" s="20"/>
      <c r="D54" s="20"/>
      <c r="E54" s="20"/>
      <c r="H54" s="21" t="s">
        <v>76</v>
      </c>
      <c r="I54" s="21"/>
      <c r="J54" s="22" t="n">
        <f aca="false">COUNTIF(J9:J53,"&gt;=70")</f>
        <v>17</v>
      </c>
      <c r="K54" s="22" t="n">
        <f aca="false">COUNTIF(K9:K53,"&gt;=70")</f>
        <v>18</v>
      </c>
      <c r="L54" s="22" t="n">
        <f aca="false">COUNTIF(L9:L53,"&gt;=70")</f>
        <v>21</v>
      </c>
      <c r="M54" s="22" t="n">
        <f aca="false">COUNTIF(M9:M53,"&gt;=70")</f>
        <v>0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4"/>
      <c r="H55" s="24" t="s">
        <v>77</v>
      </c>
      <c r="I55" s="24"/>
      <c r="J55" s="25" t="n">
        <f aca="false">COUNTIF(J9:J53,"&lt;70")</f>
        <v>7</v>
      </c>
      <c r="K55" s="25" t="n">
        <f aca="false">COUNTIF(K9:K53,"&lt;70")</f>
        <v>6</v>
      </c>
      <c r="L55" s="25" t="n">
        <f aca="false">COUNTIF(L9:L53,"&lt;70")</f>
        <v>3</v>
      </c>
      <c r="M55" s="25" t="n">
        <f aca="false">COUNTIF(M9:M53,"&lt;70")</f>
        <v>0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45</v>
      </c>
    </row>
    <row r="56" customFormat="false" ht="15" hidden="false" customHeight="false" outlineLevel="0" collapsed="false">
      <c r="C56" s="20"/>
      <c r="D56" s="20"/>
      <c r="E56" s="20"/>
      <c r="H56" s="24" t="s">
        <v>78</v>
      </c>
      <c r="I56" s="24"/>
      <c r="J56" s="25" t="n">
        <f aca="false">COUNT(J9:J53)</f>
        <v>24</v>
      </c>
      <c r="K56" s="25" t="n">
        <f aca="false">COUNT(K9:K53)</f>
        <v>24</v>
      </c>
      <c r="L56" s="25" t="n">
        <f aca="false">COUNT(L9:L53)</f>
        <v>24</v>
      </c>
      <c r="M56" s="25" t="n">
        <f aca="false">COUNT(M9:M53)</f>
        <v>0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45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79</v>
      </c>
      <c r="I57" s="27"/>
      <c r="J57" s="28" t="n">
        <f aca="false">J54/J56</f>
        <v>0.708333333333333</v>
      </c>
      <c r="K57" s="29" t="n">
        <f aca="false">K54/K56</f>
        <v>0.75</v>
      </c>
      <c r="L57" s="29" t="n">
        <f aca="false">L54/L56</f>
        <v>0.875</v>
      </c>
      <c r="M57" s="29" t="e">
        <f aca="false">M54/M56</f>
        <v>#DIV/0!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80</v>
      </c>
      <c r="I58" s="27"/>
      <c r="J58" s="28" t="n">
        <f aca="false">J55/J56</f>
        <v>0.291666666666667</v>
      </c>
      <c r="K58" s="28" t="n">
        <f aca="false">K55/K56</f>
        <v>0.25</v>
      </c>
      <c r="L58" s="29" t="n">
        <f aca="false">L55/L56</f>
        <v>0.125</v>
      </c>
      <c r="M58" s="29" t="e">
        <f aca="false">M55/M56</f>
        <v>#DIV/0!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81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N4" activeCellId="0" sqref="N4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151</v>
      </c>
      <c r="E4" s="6"/>
      <c r="F4" s="6"/>
      <c r="G4" s="6"/>
      <c r="I4" s="1" t="s">
        <v>4</v>
      </c>
      <c r="J4" s="7" t="s">
        <v>152</v>
      </c>
      <c r="K4" s="7"/>
      <c r="M4" s="1" t="s">
        <v>6</v>
      </c>
      <c r="N4" s="8" t="n">
        <v>45096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153</v>
      </c>
      <c r="D9" s="16" t="s">
        <v>154</v>
      </c>
      <c r="E9" s="16"/>
      <c r="F9" s="16"/>
      <c r="G9" s="16"/>
      <c r="H9" s="16"/>
      <c r="I9" s="16"/>
      <c r="J9" s="14" t="n">
        <v>89</v>
      </c>
      <c r="K9" s="14" t="n">
        <v>93</v>
      </c>
      <c r="L9" s="14" t="n">
        <v>100</v>
      </c>
      <c r="M9" s="14" t="n">
        <v>100</v>
      </c>
      <c r="N9" s="13"/>
      <c r="O9" s="13"/>
      <c r="P9" s="13"/>
      <c r="Q9" s="17" t="n">
        <f aca="false">SUM(J9:P9)/7</f>
        <v>54.5714285714286</v>
      </c>
    </row>
    <row r="10" customFormat="false" ht="13.8" hidden="false" customHeight="false" outlineLevel="0" collapsed="false">
      <c r="B10" s="15" t="n">
        <f aca="false">B9+1</f>
        <v>2</v>
      </c>
      <c r="C10" s="15" t="s">
        <v>155</v>
      </c>
      <c r="D10" s="16" t="s">
        <v>156</v>
      </c>
      <c r="E10" s="16"/>
      <c r="F10" s="16"/>
      <c r="G10" s="16"/>
      <c r="H10" s="16"/>
      <c r="I10" s="16"/>
      <c r="J10" s="14" t="n">
        <v>84</v>
      </c>
      <c r="K10" s="14" t="n">
        <v>90</v>
      </c>
      <c r="L10" s="14" t="n">
        <v>86</v>
      </c>
      <c r="M10" s="14" t="n">
        <v>90</v>
      </c>
      <c r="N10" s="13"/>
      <c r="O10" s="13"/>
      <c r="P10" s="13"/>
      <c r="Q10" s="17" t="n">
        <f aca="false">SUM(J10:P10)/7</f>
        <v>50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157</v>
      </c>
      <c r="D11" s="16" t="s">
        <v>158</v>
      </c>
      <c r="E11" s="16"/>
      <c r="F11" s="16"/>
      <c r="G11" s="16"/>
      <c r="H11" s="16"/>
      <c r="I11" s="16"/>
      <c r="J11" s="14" t="n">
        <v>86</v>
      </c>
      <c r="K11" s="14" t="n">
        <v>94</v>
      </c>
      <c r="L11" s="14" t="n">
        <v>100</v>
      </c>
      <c r="M11" s="14" t="n">
        <v>100</v>
      </c>
      <c r="N11" s="13"/>
      <c r="O11" s="13"/>
      <c r="P11" s="13"/>
      <c r="Q11" s="17" t="n">
        <f aca="false">SUM(J11:P11)/7</f>
        <v>54.2857142857143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159</v>
      </c>
      <c r="D12" s="16" t="s">
        <v>160</v>
      </c>
      <c r="E12" s="16"/>
      <c r="F12" s="16"/>
      <c r="G12" s="16"/>
      <c r="H12" s="16"/>
      <c r="I12" s="16"/>
      <c r="J12" s="14" t="n">
        <v>87</v>
      </c>
      <c r="K12" s="14" t="n">
        <v>91</v>
      </c>
      <c r="L12" s="14" t="n">
        <v>99</v>
      </c>
      <c r="M12" s="14" t="n">
        <v>95</v>
      </c>
      <c r="N12" s="13"/>
      <c r="O12" s="13"/>
      <c r="P12" s="13"/>
      <c r="Q12" s="17" t="n">
        <f aca="false">SUM(J12:P12)/7</f>
        <v>53.1428571428571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161</v>
      </c>
      <c r="D13" s="16" t="s">
        <v>162</v>
      </c>
      <c r="E13" s="16"/>
      <c r="F13" s="16"/>
      <c r="G13" s="16"/>
      <c r="H13" s="16"/>
      <c r="I13" s="16"/>
      <c r="J13" s="14" t="n">
        <v>79</v>
      </c>
      <c r="K13" s="18" t="n">
        <v>0</v>
      </c>
      <c r="L13" s="18" t="n">
        <v>0</v>
      </c>
      <c r="M13" s="14" t="n">
        <v>80</v>
      </c>
      <c r="N13" s="13"/>
      <c r="O13" s="13"/>
      <c r="P13" s="13"/>
      <c r="Q13" s="17" t="n">
        <f aca="false">SUM(J13:P13)/7</f>
        <v>22.7142857142857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163</v>
      </c>
      <c r="D14" s="16" t="s">
        <v>164</v>
      </c>
      <c r="E14" s="16"/>
      <c r="F14" s="16"/>
      <c r="G14" s="16"/>
      <c r="H14" s="16"/>
      <c r="I14" s="16"/>
      <c r="J14" s="14" t="n">
        <v>78</v>
      </c>
      <c r="K14" s="14" t="n">
        <v>92</v>
      </c>
      <c r="L14" s="14" t="n">
        <v>88</v>
      </c>
      <c r="M14" s="14" t="n">
        <v>90</v>
      </c>
      <c r="N14" s="13"/>
      <c r="O14" s="13"/>
      <c r="P14" s="13"/>
      <c r="Q14" s="17" t="n">
        <f aca="false">SUM(J14:P14)/7</f>
        <v>49.7142857142857</v>
      </c>
    </row>
    <row r="15" customFormat="false" ht="13.8" hidden="false" customHeight="false" outlineLevel="0" collapsed="false">
      <c r="B15" s="15" t="n">
        <f aca="false">B14+1</f>
        <v>7</v>
      </c>
      <c r="C15" s="15" t="s">
        <v>165</v>
      </c>
      <c r="D15" s="16" t="s">
        <v>166</v>
      </c>
      <c r="E15" s="16"/>
      <c r="F15" s="16"/>
      <c r="G15" s="16"/>
      <c r="H15" s="16"/>
      <c r="I15" s="16"/>
      <c r="J15" s="14" t="n">
        <v>72</v>
      </c>
      <c r="K15" s="14" t="n">
        <v>88</v>
      </c>
      <c r="L15" s="18" t="n">
        <v>0</v>
      </c>
      <c r="M15" s="14" t="n">
        <v>90</v>
      </c>
      <c r="N15" s="13"/>
      <c r="O15" s="13"/>
      <c r="P15" s="13"/>
      <c r="Q15" s="17" t="n">
        <f aca="false">SUM(J15:P15)/7</f>
        <v>35.7142857142857</v>
      </c>
    </row>
    <row r="16" customFormat="false" ht="13.8" hidden="false" customHeight="false" outlineLevel="0" collapsed="false">
      <c r="B16" s="15" t="n">
        <f aca="false">B15+1</f>
        <v>8</v>
      </c>
      <c r="C16" s="15" t="s">
        <v>167</v>
      </c>
      <c r="D16" s="16" t="s">
        <v>168</v>
      </c>
      <c r="E16" s="16"/>
      <c r="F16" s="16"/>
      <c r="G16" s="16"/>
      <c r="H16" s="16"/>
      <c r="I16" s="16"/>
      <c r="J16" s="18" t="n">
        <v>0</v>
      </c>
      <c r="K16" s="14" t="n">
        <v>88</v>
      </c>
      <c r="L16" s="18" t="n">
        <v>0</v>
      </c>
      <c r="M16" s="14" t="n">
        <v>80</v>
      </c>
      <c r="N16" s="13"/>
      <c r="O16" s="13"/>
      <c r="P16" s="13"/>
      <c r="Q16" s="17" t="n">
        <f aca="false">SUM(J16:P16)/7</f>
        <v>24</v>
      </c>
    </row>
    <row r="17" customFormat="false" ht="13.8" hidden="false" customHeight="false" outlineLevel="0" collapsed="false">
      <c r="B17" s="15" t="n">
        <f aca="false">B16+1</f>
        <v>9</v>
      </c>
      <c r="C17" s="15" t="s">
        <v>169</v>
      </c>
      <c r="D17" s="16" t="s">
        <v>170</v>
      </c>
      <c r="E17" s="16"/>
      <c r="F17" s="16"/>
      <c r="G17" s="16"/>
      <c r="H17" s="16"/>
      <c r="I17" s="16"/>
      <c r="J17" s="14" t="n">
        <v>86</v>
      </c>
      <c r="K17" s="18" t="n">
        <v>0</v>
      </c>
      <c r="L17" s="18" t="n">
        <v>0</v>
      </c>
      <c r="M17" s="14" t="n">
        <v>80</v>
      </c>
      <c r="N17" s="13"/>
      <c r="O17" s="13"/>
      <c r="P17" s="13"/>
      <c r="Q17" s="17" t="n">
        <f aca="false">SUM(J17:P17)/7</f>
        <v>23.7142857142857</v>
      </c>
    </row>
    <row r="18" customFormat="false" ht="13.8" hidden="false" customHeight="false" outlineLevel="0" collapsed="false">
      <c r="B18" s="15" t="n">
        <f aca="false">B17+1</f>
        <v>10</v>
      </c>
      <c r="C18" s="15" t="s">
        <v>171</v>
      </c>
      <c r="D18" s="16" t="s">
        <v>172</v>
      </c>
      <c r="E18" s="16"/>
      <c r="F18" s="16"/>
      <c r="G18" s="16"/>
      <c r="H18" s="16"/>
      <c r="I18" s="16"/>
      <c r="J18" s="14" t="n">
        <v>72</v>
      </c>
      <c r="K18" s="14" t="n">
        <v>94</v>
      </c>
      <c r="L18" s="14" t="n">
        <v>100</v>
      </c>
      <c r="M18" s="14" t="n">
        <v>100</v>
      </c>
      <c r="N18" s="13"/>
      <c r="O18" s="13"/>
      <c r="P18" s="13"/>
      <c r="Q18" s="17" t="n">
        <f aca="false">SUM(J18:P18)/7</f>
        <v>52.2857142857143</v>
      </c>
    </row>
    <row r="19" customFormat="false" ht="13.8" hidden="false" customHeight="false" outlineLevel="0" collapsed="false">
      <c r="B19" s="15" t="n">
        <f aca="false">B18+1</f>
        <v>11</v>
      </c>
      <c r="C19" s="15" t="s">
        <v>173</v>
      </c>
      <c r="D19" s="16" t="s">
        <v>174</v>
      </c>
      <c r="E19" s="16"/>
      <c r="F19" s="16"/>
      <c r="G19" s="16"/>
      <c r="H19" s="16"/>
      <c r="I19" s="16"/>
      <c r="J19" s="14" t="n">
        <v>88</v>
      </c>
      <c r="K19" s="14" t="n">
        <v>94</v>
      </c>
      <c r="L19" s="14" t="n">
        <v>99</v>
      </c>
      <c r="M19" s="14" t="n">
        <v>100</v>
      </c>
      <c r="N19" s="13"/>
      <c r="O19" s="13"/>
      <c r="P19" s="13"/>
      <c r="Q19" s="17" t="n">
        <f aca="false">SUM(J19:P19)/7</f>
        <v>54.4285714285714</v>
      </c>
    </row>
    <row r="20" customFormat="false" ht="13.8" hidden="false" customHeight="false" outlineLevel="0" collapsed="false">
      <c r="B20" s="15" t="n">
        <f aca="false">B19+1</f>
        <v>12</v>
      </c>
      <c r="C20" s="15" t="s">
        <v>175</v>
      </c>
      <c r="D20" s="16" t="s">
        <v>176</v>
      </c>
      <c r="E20" s="16"/>
      <c r="F20" s="16"/>
      <c r="G20" s="16"/>
      <c r="H20" s="16"/>
      <c r="I20" s="16"/>
      <c r="J20" s="14" t="n">
        <v>74</v>
      </c>
      <c r="K20" s="14" t="n">
        <v>90</v>
      </c>
      <c r="L20" s="18" t="n">
        <v>0</v>
      </c>
      <c r="M20" s="14" t="n">
        <v>85</v>
      </c>
      <c r="N20" s="13"/>
      <c r="O20" s="13"/>
      <c r="P20" s="13"/>
      <c r="Q20" s="17" t="n">
        <f aca="false">SUM(J20:P20)/7</f>
        <v>35.5714285714286</v>
      </c>
    </row>
    <row r="21" customFormat="false" ht="13.8" hidden="false" customHeight="false" outlineLevel="0" collapsed="false">
      <c r="B21" s="15" t="n">
        <f aca="false">B20+1</f>
        <v>13</v>
      </c>
      <c r="C21" s="15" t="s">
        <v>177</v>
      </c>
      <c r="D21" s="16" t="s">
        <v>178</v>
      </c>
      <c r="E21" s="16"/>
      <c r="F21" s="16"/>
      <c r="G21" s="16"/>
      <c r="H21" s="16"/>
      <c r="I21" s="16"/>
      <c r="J21" s="14" t="n">
        <v>91</v>
      </c>
      <c r="K21" s="14" t="n">
        <v>92</v>
      </c>
      <c r="L21" s="14" t="n">
        <v>97</v>
      </c>
      <c r="M21" s="14" t="n">
        <v>95</v>
      </c>
      <c r="N21" s="13"/>
      <c r="O21" s="13"/>
      <c r="P21" s="13"/>
      <c r="Q21" s="17" t="n">
        <f aca="false">SUM(J21:P21)/7</f>
        <v>53.5714285714286</v>
      </c>
    </row>
    <row r="22" customFormat="false" ht="13.8" hidden="false" customHeight="false" outlineLevel="0" collapsed="false">
      <c r="B22" s="15" t="n">
        <f aca="false">B21+1</f>
        <v>14</v>
      </c>
      <c r="C22" s="15" t="s">
        <v>179</v>
      </c>
      <c r="D22" s="16" t="s">
        <v>180</v>
      </c>
      <c r="E22" s="16"/>
      <c r="F22" s="16"/>
      <c r="G22" s="16"/>
      <c r="H22" s="16"/>
      <c r="I22" s="16"/>
      <c r="J22" s="14" t="n">
        <v>88</v>
      </c>
      <c r="K22" s="18" t="n">
        <v>0</v>
      </c>
      <c r="L22" s="14" t="n">
        <v>96</v>
      </c>
      <c r="M22" s="14" t="n">
        <v>80</v>
      </c>
      <c r="N22" s="13"/>
      <c r="O22" s="13"/>
      <c r="P22" s="13"/>
      <c r="Q22" s="17" t="n">
        <f aca="false">SUM(J22:P22)/7</f>
        <v>37.7142857142857</v>
      </c>
    </row>
    <row r="23" customFormat="false" ht="13.8" hidden="false" customHeight="false" outlineLevel="0" collapsed="false">
      <c r="B23" s="15" t="n">
        <f aca="false">B22+1</f>
        <v>15</v>
      </c>
      <c r="C23" s="15" t="s">
        <v>181</v>
      </c>
      <c r="D23" s="16" t="s">
        <v>182</v>
      </c>
      <c r="E23" s="16"/>
      <c r="F23" s="16"/>
      <c r="G23" s="16"/>
      <c r="H23" s="16"/>
      <c r="I23" s="16"/>
      <c r="J23" s="14" t="n">
        <v>86</v>
      </c>
      <c r="K23" s="14" t="n">
        <v>90</v>
      </c>
      <c r="L23" s="14" t="n">
        <v>86</v>
      </c>
      <c r="M23" s="14" t="n">
        <v>90</v>
      </c>
      <c r="N23" s="13"/>
      <c r="O23" s="13"/>
      <c r="P23" s="13"/>
      <c r="Q23" s="17" t="n">
        <f aca="false">SUM(J23:P23)/7</f>
        <v>50.2857142857143</v>
      </c>
    </row>
    <row r="24" customFormat="false" ht="13.8" hidden="false" customHeight="false" outlineLevel="0" collapsed="false">
      <c r="B24" s="15" t="n">
        <f aca="false">B23+1</f>
        <v>16</v>
      </c>
      <c r="C24" s="15"/>
      <c r="D24" s="15"/>
      <c r="E24" s="15"/>
      <c r="F24" s="15"/>
      <c r="G24" s="15"/>
      <c r="H24" s="15"/>
      <c r="I24" s="15"/>
      <c r="J24" s="13"/>
      <c r="K24" s="13"/>
      <c r="L24" s="13"/>
      <c r="M24" s="13"/>
      <c r="N24" s="13"/>
      <c r="O24" s="13"/>
      <c r="P24" s="13"/>
      <c r="Q24" s="17" t="n">
        <f aca="false">SUM(J24:P24)/7</f>
        <v>0</v>
      </c>
    </row>
    <row r="25" customFormat="false" ht="13.8" hidden="false" customHeight="false" outlineLevel="0" collapsed="false">
      <c r="B25" s="15" t="n">
        <f aca="false">B24+1</f>
        <v>17</v>
      </c>
      <c r="C25" s="15"/>
      <c r="D25" s="15"/>
      <c r="E25" s="15"/>
      <c r="F25" s="15"/>
      <c r="G25" s="15"/>
      <c r="H25" s="15"/>
      <c r="I25" s="15"/>
      <c r="J25" s="13"/>
      <c r="K25" s="13"/>
      <c r="L25" s="13"/>
      <c r="M25" s="13"/>
      <c r="N25" s="13"/>
      <c r="O25" s="13"/>
      <c r="P25" s="13"/>
      <c r="Q25" s="17" t="n">
        <f aca="false">SUM(J25:P25)/7</f>
        <v>0</v>
      </c>
    </row>
    <row r="26" customFormat="false" ht="13.8" hidden="false" customHeight="false" outlineLevel="0" collapsed="false">
      <c r="B26" s="15" t="n">
        <f aca="false">B25+1</f>
        <v>18</v>
      </c>
      <c r="C26" s="15"/>
      <c r="D26" s="15"/>
      <c r="E26" s="15"/>
      <c r="F26" s="15"/>
      <c r="G26" s="15"/>
      <c r="H26" s="15"/>
      <c r="I26" s="15"/>
      <c r="J26" s="13"/>
      <c r="K26" s="13"/>
      <c r="L26" s="13"/>
      <c r="M26" s="13"/>
      <c r="N26" s="13"/>
      <c r="O26" s="13"/>
      <c r="P26" s="13"/>
      <c r="Q26" s="17" t="n">
        <f aca="false">SUM(J26:P26)/7</f>
        <v>0</v>
      </c>
    </row>
    <row r="27" customFormat="false" ht="13.8" hidden="false" customHeight="false" outlineLevel="0" collapsed="false">
      <c r="B27" s="15" t="n">
        <f aca="false">B26+1</f>
        <v>19</v>
      </c>
      <c r="C27" s="15"/>
      <c r="D27" s="15"/>
      <c r="E27" s="15"/>
      <c r="F27" s="15"/>
      <c r="G27" s="15"/>
      <c r="H27" s="15"/>
      <c r="I27" s="15"/>
      <c r="J27" s="13"/>
      <c r="K27" s="13"/>
      <c r="L27" s="13"/>
      <c r="M27" s="13"/>
      <c r="N27" s="13"/>
      <c r="O27" s="13"/>
      <c r="P27" s="13"/>
      <c r="Q27" s="17" t="n">
        <f aca="false">SUM(J27:P27)/7</f>
        <v>0</v>
      </c>
    </row>
    <row r="28" customFormat="false" ht="13.8" hidden="false" customHeight="false" outlineLevel="0" collapsed="false">
      <c r="B28" s="15" t="n">
        <f aca="false">B27+1</f>
        <v>20</v>
      </c>
      <c r="C28" s="15"/>
      <c r="D28" s="15"/>
      <c r="E28" s="15"/>
      <c r="F28" s="15"/>
      <c r="G28" s="15"/>
      <c r="H28" s="15"/>
      <c r="I28" s="15"/>
      <c r="J28" s="13"/>
      <c r="K28" s="13"/>
      <c r="L28" s="13"/>
      <c r="M28" s="13"/>
      <c r="N28" s="13"/>
      <c r="O28" s="13"/>
      <c r="P28" s="13"/>
      <c r="Q28" s="17" t="n">
        <f aca="false">SUM(J28:P28)/7</f>
        <v>0</v>
      </c>
    </row>
    <row r="29" customFormat="false" ht="13.8" hidden="false" customHeight="false" outlineLevel="0" collapsed="false">
      <c r="B29" s="15" t="n">
        <f aca="false">B28+1</f>
        <v>21</v>
      </c>
      <c r="C29" s="15"/>
      <c r="D29" s="15"/>
      <c r="E29" s="15"/>
      <c r="F29" s="15"/>
      <c r="G29" s="15"/>
      <c r="H29" s="15"/>
      <c r="I29" s="15"/>
      <c r="J29" s="13"/>
      <c r="K29" s="13"/>
      <c r="L29" s="13"/>
      <c r="M29" s="13"/>
      <c r="N29" s="13"/>
      <c r="O29" s="13"/>
      <c r="P29" s="13"/>
      <c r="Q29" s="17" t="n">
        <f aca="false">SUM(J29:P29)/7</f>
        <v>0</v>
      </c>
    </row>
    <row r="30" customFormat="false" ht="13.8" hidden="false" customHeight="false" outlineLevel="0" collapsed="false">
      <c r="B30" s="15" t="n">
        <f aca="false">B29+1</f>
        <v>22</v>
      </c>
      <c r="C30" s="15"/>
      <c r="D30" s="15"/>
      <c r="E30" s="15"/>
      <c r="F30" s="15"/>
      <c r="G30" s="15"/>
      <c r="H30" s="15"/>
      <c r="I30" s="15"/>
      <c r="J30" s="13"/>
      <c r="K30" s="13"/>
      <c r="L30" s="13"/>
      <c r="M30" s="13"/>
      <c r="N30" s="13"/>
      <c r="O30" s="13"/>
      <c r="P30" s="13"/>
      <c r="Q30" s="17" t="n">
        <f aca="false">SUM(J30:P30)/7</f>
        <v>0</v>
      </c>
    </row>
    <row r="31" customFormat="false" ht="13.8" hidden="false" customHeight="false" outlineLevel="0" collapsed="false">
      <c r="B31" s="15" t="n">
        <f aca="false">B30+1</f>
        <v>23</v>
      </c>
      <c r="C31" s="15"/>
      <c r="D31" s="15"/>
      <c r="E31" s="15"/>
      <c r="F31" s="15"/>
      <c r="G31" s="15"/>
      <c r="H31" s="15"/>
      <c r="I31" s="15"/>
      <c r="J31" s="13"/>
      <c r="K31" s="13"/>
      <c r="L31" s="13"/>
      <c r="M31" s="13"/>
      <c r="N31" s="13"/>
      <c r="O31" s="13"/>
      <c r="P31" s="13"/>
      <c r="Q31" s="17" t="n">
        <f aca="false">SUM(J31:P31)/7</f>
        <v>0</v>
      </c>
    </row>
    <row r="32" customFormat="false" ht="13.8" hidden="false" customHeight="false" outlineLevel="0" collapsed="false">
      <c r="B32" s="15" t="n">
        <f aca="false">B31+1</f>
        <v>24</v>
      </c>
      <c r="C32" s="15"/>
      <c r="D32" s="15"/>
      <c r="E32" s="15"/>
      <c r="F32" s="15"/>
      <c r="G32" s="15"/>
      <c r="H32" s="15"/>
      <c r="I32" s="15"/>
      <c r="J32" s="13"/>
      <c r="K32" s="13"/>
      <c r="L32" s="13"/>
      <c r="M32" s="13"/>
      <c r="N32" s="13"/>
      <c r="O32" s="13"/>
      <c r="P32" s="13"/>
      <c r="Q32" s="17" t="n">
        <f aca="false">SUM(J32:P32)/7</f>
        <v>0</v>
      </c>
    </row>
    <row r="33" customFormat="false" ht="13.8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 t="n">
        <f aca="false">SUM(J33:P33)/7</f>
        <v>0</v>
      </c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 t="n">
        <f aca="false">SUM(J34:P34)/7</f>
        <v>0</v>
      </c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 t="n">
        <f aca="false">SUM(J35:P35)/7</f>
        <v>0</v>
      </c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 t="n">
        <f aca="false">SUM(J36:P36)/7</f>
        <v>0</v>
      </c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 t="n">
        <f aca="false">SUM(J37:P37)/7</f>
        <v>0</v>
      </c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 t="n">
        <f aca="false">SUM(J38:P38)/7</f>
        <v>0</v>
      </c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 t="n">
        <f aca="false">SUM(J39:P39)/7</f>
        <v>0</v>
      </c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 t="n">
        <f aca="false">SUM(J40:P40)/7</f>
        <v>0</v>
      </c>
    </row>
    <row r="41" customFormat="false" ht="15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 t="n">
        <f aca="false">SUM(J41:P41)/7</f>
        <v>0</v>
      </c>
    </row>
    <row r="42" customFormat="false" ht="15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 t="n">
        <f aca="false">SUM(J42:P42)/7</f>
        <v>0</v>
      </c>
    </row>
    <row r="43" customFormat="false" ht="1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 t="n">
        <f aca="false">SUM(J43:P43)/7</f>
        <v>0</v>
      </c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 t="n">
        <f aca="false">SUM(J53:P53)/7</f>
        <v>0</v>
      </c>
    </row>
    <row r="54" customFormat="false" ht="15" hidden="false" customHeight="false" outlineLevel="0" collapsed="false">
      <c r="C54" s="20"/>
      <c r="D54" s="20"/>
      <c r="E54" s="20"/>
      <c r="H54" s="21" t="s">
        <v>76</v>
      </c>
      <c r="I54" s="21"/>
      <c r="J54" s="22" t="n">
        <f aca="false">COUNTIF(J9:J53,"&gt;=70")</f>
        <v>14</v>
      </c>
      <c r="K54" s="22" t="n">
        <f aca="false">COUNTIF(K9:K53,"&gt;=70")</f>
        <v>12</v>
      </c>
      <c r="L54" s="22" t="n">
        <f aca="false">COUNTIF(L9:L53,"&gt;=70")</f>
        <v>10</v>
      </c>
      <c r="M54" s="22" t="n">
        <f aca="false">COUNTIF(M9:M53,"&gt;=70")</f>
        <v>15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4"/>
      <c r="H55" s="24" t="s">
        <v>77</v>
      </c>
      <c r="I55" s="24"/>
      <c r="J55" s="25" t="n">
        <f aca="false">COUNTIF(J9:J53,"&lt;70")</f>
        <v>1</v>
      </c>
      <c r="K55" s="25" t="n">
        <f aca="false">COUNTIF(K9:K53,"&lt;70")</f>
        <v>3</v>
      </c>
      <c r="L55" s="25" t="n">
        <f aca="false">COUNTIF(L9:L53,"&lt;70")</f>
        <v>5</v>
      </c>
      <c r="M55" s="25" t="n">
        <f aca="false">COUNTIF(M9:M53,"&lt;70")</f>
        <v>0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45</v>
      </c>
    </row>
    <row r="56" customFormat="false" ht="15" hidden="false" customHeight="false" outlineLevel="0" collapsed="false">
      <c r="C56" s="20"/>
      <c r="D56" s="20"/>
      <c r="E56" s="20"/>
      <c r="H56" s="24" t="s">
        <v>78</v>
      </c>
      <c r="I56" s="24"/>
      <c r="J56" s="25" t="n">
        <f aca="false">COUNT(J9:J53)</f>
        <v>15</v>
      </c>
      <c r="K56" s="25" t="n">
        <f aca="false">COUNT(K9:K53)</f>
        <v>15</v>
      </c>
      <c r="L56" s="25" t="n">
        <f aca="false">COUNT(L9:L53)</f>
        <v>15</v>
      </c>
      <c r="M56" s="25" t="n">
        <f aca="false">COUNT(M9:M53)</f>
        <v>15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45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79</v>
      </c>
      <c r="I57" s="27"/>
      <c r="J57" s="28" t="n">
        <f aca="false">J54/J56</f>
        <v>0.933333333333333</v>
      </c>
      <c r="K57" s="29" t="n">
        <f aca="false">K54/K56</f>
        <v>0.8</v>
      </c>
      <c r="L57" s="29" t="n">
        <f aca="false">L54/L56</f>
        <v>0.666666666666667</v>
      </c>
      <c r="M57" s="29" t="n">
        <f aca="false">M54/M56</f>
        <v>1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80</v>
      </c>
      <c r="I58" s="27"/>
      <c r="J58" s="28" t="n">
        <f aca="false">J55/J56</f>
        <v>0.0666666666666667</v>
      </c>
      <c r="K58" s="28" t="n">
        <f aca="false">K55/K56</f>
        <v>0.2</v>
      </c>
      <c r="L58" s="29" t="n">
        <f aca="false">L55/L56</f>
        <v>0.333333333333333</v>
      </c>
      <c r="M58" s="29" t="n">
        <f aca="false">M55/M56</f>
        <v>0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81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N4" activeCellId="0" sqref="N4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20" min="20" style="1" width="28.81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183</v>
      </c>
      <c r="E4" s="6"/>
      <c r="F4" s="6"/>
      <c r="G4" s="6"/>
      <c r="I4" s="1" t="s">
        <v>4</v>
      </c>
      <c r="J4" s="7" t="s">
        <v>184</v>
      </c>
      <c r="K4" s="7"/>
      <c r="M4" s="1" t="s">
        <v>6</v>
      </c>
      <c r="N4" s="8" t="n">
        <v>45096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185</v>
      </c>
      <c r="D9" s="16" t="s">
        <v>186</v>
      </c>
      <c r="E9" s="16"/>
      <c r="F9" s="16"/>
      <c r="G9" s="16"/>
      <c r="H9" s="16"/>
      <c r="I9" s="16"/>
      <c r="J9" s="31" t="n">
        <v>88</v>
      </c>
      <c r="K9" s="14" t="n">
        <v>91</v>
      </c>
      <c r="L9" s="14" t="n">
        <v>97</v>
      </c>
      <c r="M9" s="14" t="n">
        <v>99</v>
      </c>
      <c r="N9" s="13"/>
      <c r="O9" s="13"/>
      <c r="P9" s="13"/>
      <c r="Q9" s="17" t="n">
        <f aca="false">SUM(J9:P9)/7</f>
        <v>53.5714285714286</v>
      </c>
    </row>
    <row r="10" customFormat="false" ht="13.8" hidden="false" customHeight="false" outlineLevel="0" collapsed="false">
      <c r="B10" s="15" t="n">
        <f aca="false">B9+1</f>
        <v>2</v>
      </c>
      <c r="C10" s="15" t="s">
        <v>187</v>
      </c>
      <c r="D10" s="16" t="s">
        <v>188</v>
      </c>
      <c r="E10" s="16"/>
      <c r="F10" s="16"/>
      <c r="G10" s="16"/>
      <c r="H10" s="16"/>
      <c r="I10" s="16"/>
      <c r="J10" s="31" t="n">
        <v>96</v>
      </c>
      <c r="K10" s="14" t="n">
        <v>95</v>
      </c>
      <c r="L10" s="14" t="n">
        <v>95</v>
      </c>
      <c r="M10" s="14" t="n">
        <v>94</v>
      </c>
      <c r="N10" s="13"/>
      <c r="O10" s="13"/>
      <c r="P10" s="13"/>
      <c r="Q10" s="17" t="n">
        <f aca="false">SUM(J10:P10)/7</f>
        <v>54.2857142857143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189</v>
      </c>
      <c r="D11" s="16" t="s">
        <v>190</v>
      </c>
      <c r="E11" s="16"/>
      <c r="F11" s="16"/>
      <c r="G11" s="16"/>
      <c r="H11" s="16"/>
      <c r="I11" s="16"/>
      <c r="J11" s="31" t="n">
        <v>97</v>
      </c>
      <c r="K11" s="14" t="n">
        <v>95</v>
      </c>
      <c r="L11" s="14" t="n">
        <v>99</v>
      </c>
      <c r="M11" s="14" t="n">
        <v>99</v>
      </c>
      <c r="N11" s="13"/>
      <c r="O11" s="13"/>
      <c r="P11" s="13"/>
      <c r="Q11" s="17" t="n">
        <f aca="false">SUM(J11:P11)/7</f>
        <v>55.7142857142857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191</v>
      </c>
      <c r="D12" s="16" t="s">
        <v>192</v>
      </c>
      <c r="E12" s="16"/>
      <c r="F12" s="16"/>
      <c r="G12" s="16"/>
      <c r="H12" s="16"/>
      <c r="I12" s="16"/>
      <c r="J12" s="31" t="n">
        <v>99</v>
      </c>
      <c r="K12" s="14" t="n">
        <v>100</v>
      </c>
      <c r="L12" s="14" t="n">
        <v>100</v>
      </c>
      <c r="M12" s="14" t="n">
        <v>100</v>
      </c>
      <c r="N12" s="13"/>
      <c r="O12" s="13"/>
      <c r="P12" s="13"/>
      <c r="Q12" s="17" t="n">
        <f aca="false">SUM(J12:P12)/7</f>
        <v>57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193</v>
      </c>
      <c r="D13" s="16" t="s">
        <v>194</v>
      </c>
      <c r="E13" s="16"/>
      <c r="F13" s="16"/>
      <c r="G13" s="16"/>
      <c r="H13" s="16"/>
      <c r="I13" s="16"/>
      <c r="J13" s="31" t="n">
        <v>95</v>
      </c>
      <c r="K13" s="14" t="n">
        <v>100</v>
      </c>
      <c r="L13" s="14" t="n">
        <v>100</v>
      </c>
      <c r="M13" s="14" t="n">
        <v>99</v>
      </c>
      <c r="N13" s="13"/>
      <c r="O13" s="13"/>
      <c r="P13" s="13"/>
      <c r="Q13" s="17" t="n">
        <f aca="false">SUM(J13:P13)/7</f>
        <v>56.2857142857143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169</v>
      </c>
      <c r="D14" s="16" t="s">
        <v>170</v>
      </c>
      <c r="E14" s="16"/>
      <c r="F14" s="16"/>
      <c r="G14" s="16"/>
      <c r="H14" s="16"/>
      <c r="I14" s="16"/>
      <c r="J14" s="31" t="n">
        <v>98</v>
      </c>
      <c r="K14" s="14" t="n">
        <v>99</v>
      </c>
      <c r="L14" s="14" t="n">
        <v>94</v>
      </c>
      <c r="M14" s="14" t="n">
        <v>90</v>
      </c>
      <c r="N14" s="13"/>
      <c r="O14" s="13"/>
      <c r="P14" s="13"/>
      <c r="Q14" s="17" t="n">
        <f aca="false">SUM(J14:P14)/7</f>
        <v>54.4285714285714</v>
      </c>
    </row>
    <row r="15" customFormat="false" ht="13.8" hidden="false" customHeight="false" outlineLevel="0" collapsed="false">
      <c r="B15" s="15" t="n">
        <f aca="false">B14+1</f>
        <v>7</v>
      </c>
      <c r="C15" s="15" t="s">
        <v>195</v>
      </c>
      <c r="D15" s="16" t="s">
        <v>196</v>
      </c>
      <c r="E15" s="16"/>
      <c r="F15" s="16"/>
      <c r="G15" s="16"/>
      <c r="H15" s="16"/>
      <c r="I15" s="16"/>
      <c r="J15" s="31" t="n">
        <v>100</v>
      </c>
      <c r="K15" s="14" t="n">
        <v>100</v>
      </c>
      <c r="L15" s="14" t="n">
        <v>100</v>
      </c>
      <c r="M15" s="14" t="n">
        <v>100</v>
      </c>
      <c r="N15" s="13"/>
      <c r="O15" s="13"/>
      <c r="P15" s="13"/>
      <c r="Q15" s="17" t="n">
        <f aca="false">SUM(J15:P15)/7</f>
        <v>57.1428571428571</v>
      </c>
    </row>
    <row r="16" customFormat="false" ht="13.8" hidden="false" customHeight="false" outlineLevel="0" collapsed="false">
      <c r="B16" s="15" t="n">
        <f aca="false">B15+1</f>
        <v>8</v>
      </c>
      <c r="C16" s="15" t="s">
        <v>197</v>
      </c>
      <c r="D16" s="16" t="s">
        <v>198</v>
      </c>
      <c r="E16" s="16"/>
      <c r="F16" s="16"/>
      <c r="G16" s="16"/>
      <c r="H16" s="16"/>
      <c r="I16" s="16"/>
      <c r="J16" s="31" t="n">
        <v>97</v>
      </c>
      <c r="K16" s="14" t="n">
        <v>96</v>
      </c>
      <c r="L16" s="14" t="n">
        <v>99</v>
      </c>
      <c r="M16" s="14" t="n">
        <v>94</v>
      </c>
      <c r="N16" s="13"/>
      <c r="O16" s="13"/>
      <c r="P16" s="13"/>
      <c r="Q16" s="17" t="n">
        <f aca="false">SUM(J16:P16)/7</f>
        <v>55.1428571428571</v>
      </c>
    </row>
    <row r="17" customFormat="false" ht="13.8" hidden="false" customHeight="false" outlineLevel="0" collapsed="false">
      <c r="B17" s="15" t="n">
        <f aca="false">B16+1</f>
        <v>9</v>
      </c>
      <c r="C17" s="15" t="s">
        <v>199</v>
      </c>
      <c r="D17" s="16" t="s">
        <v>200</v>
      </c>
      <c r="E17" s="16"/>
      <c r="F17" s="16"/>
      <c r="G17" s="16"/>
      <c r="H17" s="16"/>
      <c r="I17" s="16"/>
      <c r="J17" s="31" t="n">
        <v>100</v>
      </c>
      <c r="K17" s="14" t="n">
        <v>92</v>
      </c>
      <c r="L17" s="14" t="n">
        <v>100</v>
      </c>
      <c r="M17" s="14" t="n">
        <v>100</v>
      </c>
      <c r="N17" s="13"/>
      <c r="O17" s="13"/>
      <c r="P17" s="13"/>
      <c r="Q17" s="17" t="n">
        <f aca="false">SUM(J17:P17)/7</f>
        <v>56</v>
      </c>
    </row>
    <row r="18" customFormat="false" ht="13.8" hidden="false" customHeight="false" outlineLevel="0" collapsed="false">
      <c r="B18" s="15" t="n">
        <f aca="false">B17+1</f>
        <v>10</v>
      </c>
      <c r="C18" s="15" t="s">
        <v>201</v>
      </c>
      <c r="D18" s="16" t="s">
        <v>202</v>
      </c>
      <c r="E18" s="16"/>
      <c r="F18" s="16"/>
      <c r="G18" s="16"/>
      <c r="H18" s="16"/>
      <c r="I18" s="16"/>
      <c r="J18" s="31" t="n">
        <v>94</v>
      </c>
      <c r="K18" s="14" t="n">
        <v>95</v>
      </c>
      <c r="L18" s="14" t="n">
        <v>95</v>
      </c>
      <c r="M18" s="14" t="n">
        <v>100</v>
      </c>
      <c r="N18" s="13"/>
      <c r="O18" s="13"/>
      <c r="P18" s="13"/>
      <c r="Q18" s="17" t="n">
        <f aca="false">SUM(J18:P18)/7</f>
        <v>54.8571428571429</v>
      </c>
    </row>
    <row r="19" customFormat="false" ht="13.8" hidden="false" customHeight="false" outlineLevel="0" collapsed="false">
      <c r="B19" s="15" t="n">
        <f aca="false">B18+1</f>
        <v>11</v>
      </c>
      <c r="C19" s="15" t="s">
        <v>203</v>
      </c>
      <c r="D19" s="16" t="s">
        <v>204</v>
      </c>
      <c r="E19" s="16"/>
      <c r="F19" s="16"/>
      <c r="G19" s="16"/>
      <c r="H19" s="16"/>
      <c r="I19" s="16"/>
      <c r="J19" s="31" t="n">
        <v>92</v>
      </c>
      <c r="K19" s="14" t="n">
        <v>90</v>
      </c>
      <c r="L19" s="18" t="n">
        <v>0</v>
      </c>
      <c r="M19" s="18" t="n">
        <v>0</v>
      </c>
      <c r="N19" s="13"/>
      <c r="O19" s="13"/>
      <c r="P19" s="13"/>
      <c r="Q19" s="17" t="n">
        <f aca="false">SUM(J19:P19)/7</f>
        <v>26</v>
      </c>
    </row>
    <row r="20" customFormat="false" ht="13.8" hidden="false" customHeight="false" outlineLevel="0" collapsed="false">
      <c r="B20" s="15" t="n">
        <f aca="false">B19+1</f>
        <v>12</v>
      </c>
      <c r="C20" s="15" t="s">
        <v>205</v>
      </c>
      <c r="D20" s="16" t="s">
        <v>206</v>
      </c>
      <c r="E20" s="16"/>
      <c r="F20" s="16"/>
      <c r="G20" s="16"/>
      <c r="H20" s="16"/>
      <c r="I20" s="16"/>
      <c r="J20" s="31" t="n">
        <v>100</v>
      </c>
      <c r="K20" s="14" t="n">
        <v>92</v>
      </c>
      <c r="L20" s="14" t="n">
        <v>100</v>
      </c>
      <c r="M20" s="14" t="n">
        <v>100</v>
      </c>
      <c r="N20" s="13"/>
      <c r="O20" s="13"/>
      <c r="P20" s="13"/>
      <c r="Q20" s="17" t="n">
        <f aca="false">SUM(J20:P20)/7</f>
        <v>56</v>
      </c>
    </row>
    <row r="21" customFormat="false" ht="13.8" hidden="false" customHeight="false" outlineLevel="0" collapsed="false">
      <c r="B21" s="15" t="n">
        <f aca="false">B20+1</f>
        <v>13</v>
      </c>
      <c r="C21" s="15" t="s">
        <v>207</v>
      </c>
      <c r="D21" s="16" t="s">
        <v>208</v>
      </c>
      <c r="E21" s="16"/>
      <c r="F21" s="16"/>
      <c r="G21" s="16"/>
      <c r="H21" s="16"/>
      <c r="I21" s="16"/>
      <c r="J21" s="31" t="n">
        <v>97</v>
      </c>
      <c r="K21" s="14" t="n">
        <v>92</v>
      </c>
      <c r="L21" s="14" t="n">
        <v>96</v>
      </c>
      <c r="M21" s="14" t="n">
        <v>96</v>
      </c>
      <c r="N21" s="13"/>
      <c r="O21" s="13"/>
      <c r="P21" s="13"/>
      <c r="Q21" s="17" t="n">
        <f aca="false">SUM(J21:P21)/7</f>
        <v>54.4285714285714</v>
      </c>
    </row>
    <row r="22" customFormat="false" ht="13.8" hidden="false" customHeight="false" outlineLevel="0" collapsed="false">
      <c r="B22" s="15" t="n">
        <f aca="false">B21+1</f>
        <v>14</v>
      </c>
      <c r="C22" s="15" t="s">
        <v>209</v>
      </c>
      <c r="D22" s="16" t="s">
        <v>210</v>
      </c>
      <c r="E22" s="16"/>
      <c r="F22" s="16"/>
      <c r="G22" s="16"/>
      <c r="H22" s="16"/>
      <c r="I22" s="16"/>
      <c r="J22" s="31" t="n">
        <v>95</v>
      </c>
      <c r="K22" s="14" t="n">
        <v>96</v>
      </c>
      <c r="L22" s="14" t="n">
        <v>100</v>
      </c>
      <c r="M22" s="14" t="n">
        <v>100</v>
      </c>
      <c r="N22" s="13"/>
      <c r="O22" s="13"/>
      <c r="P22" s="13"/>
      <c r="Q22" s="17" t="n">
        <f aca="false">SUM(J22:P22)/7</f>
        <v>55.8571428571429</v>
      </c>
    </row>
    <row r="23" customFormat="false" ht="13.8" hidden="false" customHeight="false" outlineLevel="0" collapsed="false">
      <c r="B23" s="15" t="n">
        <f aca="false">B22+1</f>
        <v>15</v>
      </c>
      <c r="C23" s="15" t="s">
        <v>211</v>
      </c>
      <c r="D23" s="16" t="s">
        <v>212</v>
      </c>
      <c r="E23" s="16"/>
      <c r="F23" s="16"/>
      <c r="G23" s="16"/>
      <c r="H23" s="16"/>
      <c r="I23" s="16"/>
      <c r="J23" s="31" t="n">
        <v>100</v>
      </c>
      <c r="K23" s="14" t="n">
        <v>92</v>
      </c>
      <c r="L23" s="14" t="n">
        <v>100</v>
      </c>
      <c r="M23" s="14" t="n">
        <v>100</v>
      </c>
      <c r="N23" s="13"/>
      <c r="O23" s="13"/>
      <c r="P23" s="13"/>
      <c r="Q23" s="17" t="n">
        <f aca="false">SUM(J23:P23)/7</f>
        <v>56</v>
      </c>
    </row>
    <row r="24" customFormat="false" ht="13.8" hidden="false" customHeight="false" outlineLevel="0" collapsed="false">
      <c r="B24" s="15" t="n">
        <f aca="false">B23+1</f>
        <v>16</v>
      </c>
      <c r="C24" s="15" t="s">
        <v>213</v>
      </c>
      <c r="D24" s="16" t="s">
        <v>214</v>
      </c>
      <c r="E24" s="16"/>
      <c r="F24" s="16"/>
      <c r="G24" s="16"/>
      <c r="H24" s="16"/>
      <c r="I24" s="16"/>
      <c r="J24" s="31" t="n">
        <v>76</v>
      </c>
      <c r="K24" s="14" t="n">
        <v>91</v>
      </c>
      <c r="L24" s="14" t="n">
        <v>80</v>
      </c>
      <c r="M24" s="18" t="n">
        <v>0</v>
      </c>
      <c r="N24" s="13"/>
      <c r="O24" s="13"/>
      <c r="P24" s="13"/>
      <c r="Q24" s="17" t="n">
        <f aca="false">SUM(J24:P24)/7</f>
        <v>35.2857142857143</v>
      </c>
    </row>
    <row r="25" customFormat="false" ht="13.8" hidden="false" customHeight="false" outlineLevel="0" collapsed="false">
      <c r="B25" s="15" t="n">
        <f aca="false">B24+1</f>
        <v>17</v>
      </c>
      <c r="C25" s="15"/>
      <c r="D25" s="15"/>
      <c r="E25" s="15"/>
      <c r="F25" s="15"/>
      <c r="G25" s="15"/>
      <c r="H25" s="15"/>
      <c r="I25" s="15"/>
      <c r="J25" s="13"/>
      <c r="K25" s="13"/>
      <c r="L25" s="13"/>
      <c r="M25" s="13"/>
      <c r="N25" s="13"/>
      <c r="O25" s="13"/>
      <c r="P25" s="13"/>
      <c r="Q25" s="17" t="n">
        <f aca="false">SUM(J25:P25)/7</f>
        <v>0</v>
      </c>
    </row>
    <row r="26" customFormat="false" ht="13.8" hidden="false" customHeight="false" outlineLevel="0" collapsed="false">
      <c r="B26" s="15" t="n">
        <f aca="false">B25+1</f>
        <v>18</v>
      </c>
      <c r="C26" s="15"/>
      <c r="D26" s="15"/>
      <c r="E26" s="15"/>
      <c r="F26" s="15"/>
      <c r="G26" s="15"/>
      <c r="H26" s="15"/>
      <c r="I26" s="15"/>
      <c r="J26" s="13"/>
      <c r="K26" s="13"/>
      <c r="L26" s="13"/>
      <c r="M26" s="13"/>
      <c r="N26" s="13"/>
      <c r="O26" s="13"/>
      <c r="P26" s="13"/>
      <c r="Q26" s="17" t="n">
        <f aca="false">SUM(J26:P26)/7</f>
        <v>0</v>
      </c>
    </row>
    <row r="27" customFormat="false" ht="13.8" hidden="false" customHeight="false" outlineLevel="0" collapsed="false">
      <c r="B27" s="15" t="n">
        <f aca="false">B26+1</f>
        <v>19</v>
      </c>
      <c r="C27" s="15"/>
      <c r="D27" s="15"/>
      <c r="E27" s="15"/>
      <c r="F27" s="15"/>
      <c r="G27" s="15"/>
      <c r="H27" s="15"/>
      <c r="I27" s="15"/>
      <c r="J27" s="13"/>
      <c r="K27" s="13"/>
      <c r="L27" s="13"/>
      <c r="M27" s="13"/>
      <c r="N27" s="13"/>
      <c r="O27" s="13"/>
      <c r="P27" s="13"/>
      <c r="Q27" s="17" t="n">
        <f aca="false">SUM(J27:P27)/7</f>
        <v>0</v>
      </c>
    </row>
    <row r="28" customFormat="false" ht="13.8" hidden="false" customHeight="false" outlineLevel="0" collapsed="false">
      <c r="B28" s="15" t="n">
        <f aca="false">B27+1</f>
        <v>20</v>
      </c>
      <c r="C28" s="15"/>
      <c r="D28" s="15"/>
      <c r="E28" s="15"/>
      <c r="F28" s="15"/>
      <c r="G28" s="15"/>
      <c r="H28" s="15"/>
      <c r="I28" s="15"/>
      <c r="J28" s="13"/>
      <c r="K28" s="13"/>
      <c r="L28" s="13"/>
      <c r="M28" s="13"/>
      <c r="N28" s="13"/>
      <c r="O28" s="13"/>
      <c r="P28" s="13"/>
      <c r="Q28" s="17" t="n">
        <f aca="false">SUM(J28:P28)/7</f>
        <v>0</v>
      </c>
    </row>
    <row r="29" customFormat="false" ht="13.8" hidden="false" customHeight="false" outlineLevel="0" collapsed="false">
      <c r="B29" s="15" t="n">
        <f aca="false">B28+1</f>
        <v>21</v>
      </c>
      <c r="C29" s="15"/>
      <c r="D29" s="15"/>
      <c r="E29" s="15"/>
      <c r="F29" s="15"/>
      <c r="G29" s="15"/>
      <c r="H29" s="15"/>
      <c r="I29" s="15"/>
      <c r="J29" s="13"/>
      <c r="K29" s="13"/>
      <c r="L29" s="13"/>
      <c r="M29" s="13"/>
      <c r="N29" s="13"/>
      <c r="O29" s="13"/>
      <c r="P29" s="13"/>
      <c r="Q29" s="17" t="n">
        <f aca="false">SUM(J29:P29)/7</f>
        <v>0</v>
      </c>
    </row>
    <row r="30" customFormat="false" ht="13.8" hidden="false" customHeight="false" outlineLevel="0" collapsed="false">
      <c r="B30" s="15" t="n">
        <f aca="false">B29+1</f>
        <v>22</v>
      </c>
      <c r="C30" s="15"/>
      <c r="D30" s="15"/>
      <c r="E30" s="15"/>
      <c r="F30" s="15"/>
      <c r="G30" s="15"/>
      <c r="H30" s="15"/>
      <c r="I30" s="15"/>
      <c r="J30" s="13"/>
      <c r="K30" s="13"/>
      <c r="L30" s="13"/>
      <c r="M30" s="13"/>
      <c r="N30" s="13"/>
      <c r="O30" s="13"/>
      <c r="P30" s="13"/>
      <c r="Q30" s="17" t="n">
        <f aca="false">SUM(J30:P30)/7</f>
        <v>0</v>
      </c>
    </row>
    <row r="31" customFormat="false" ht="13.8" hidden="false" customHeight="false" outlineLevel="0" collapsed="false">
      <c r="B31" s="15" t="n">
        <f aca="false">B30+1</f>
        <v>23</v>
      </c>
      <c r="C31" s="15"/>
      <c r="D31" s="15"/>
      <c r="E31" s="15"/>
      <c r="F31" s="15"/>
      <c r="G31" s="15"/>
      <c r="H31" s="15"/>
      <c r="I31" s="15"/>
      <c r="J31" s="13"/>
      <c r="K31" s="13"/>
      <c r="L31" s="13"/>
      <c r="M31" s="13"/>
      <c r="N31" s="13"/>
      <c r="O31" s="13"/>
      <c r="P31" s="13"/>
      <c r="Q31" s="17" t="n">
        <f aca="false">SUM(J31:P31)/7</f>
        <v>0</v>
      </c>
    </row>
    <row r="32" customFormat="false" ht="13.8" hidden="false" customHeight="false" outlineLevel="0" collapsed="false">
      <c r="B32" s="15" t="n">
        <f aca="false">B31+1</f>
        <v>24</v>
      </c>
      <c r="C32" s="15"/>
      <c r="D32" s="15"/>
      <c r="E32" s="15"/>
      <c r="F32" s="15"/>
      <c r="G32" s="15"/>
      <c r="H32" s="15"/>
      <c r="I32" s="15"/>
      <c r="J32" s="13"/>
      <c r="K32" s="13"/>
      <c r="L32" s="13"/>
      <c r="M32" s="13"/>
      <c r="N32" s="13"/>
      <c r="O32" s="13"/>
      <c r="P32" s="13"/>
      <c r="Q32" s="17" t="n">
        <f aca="false">SUM(J32:P32)/7</f>
        <v>0</v>
      </c>
    </row>
    <row r="33" customFormat="false" ht="13.8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 t="n">
        <f aca="false">SUM(J33:P33)/7</f>
        <v>0</v>
      </c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 t="n">
        <f aca="false">SUM(J34:P34)/7</f>
        <v>0</v>
      </c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 t="n">
        <f aca="false">SUM(J35:P35)/7</f>
        <v>0</v>
      </c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 t="n">
        <f aca="false">SUM(J36:P36)/7</f>
        <v>0</v>
      </c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 t="n">
        <f aca="false">SUM(J37:P37)/7</f>
        <v>0</v>
      </c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 t="n">
        <f aca="false">SUM(J38:P38)/7</f>
        <v>0</v>
      </c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 t="n">
        <f aca="false">SUM(J39:P39)/7</f>
        <v>0</v>
      </c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 t="n">
        <f aca="false">SUM(J40:P40)/7</f>
        <v>0</v>
      </c>
    </row>
    <row r="41" customFormat="false" ht="15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 t="n">
        <f aca="false">SUM(J41:P41)/7</f>
        <v>0</v>
      </c>
    </row>
    <row r="42" customFormat="false" ht="15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 t="n">
        <f aca="false">SUM(J42:P42)/7</f>
        <v>0</v>
      </c>
    </row>
    <row r="43" customFormat="false" ht="15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 t="n">
        <f aca="false">SUM(J43:P43)/7</f>
        <v>0</v>
      </c>
    </row>
    <row r="44" customFormat="false" ht="15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 t="n">
        <f aca="false">SUM(J44:P44)/7</f>
        <v>0</v>
      </c>
    </row>
    <row r="45" customFormat="false" ht="1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 t="n">
        <f aca="false">SUM(J53:P53)/7</f>
        <v>0</v>
      </c>
    </row>
    <row r="54" customFormat="false" ht="15" hidden="false" customHeight="false" outlineLevel="0" collapsed="false">
      <c r="C54" s="20"/>
      <c r="D54" s="20"/>
      <c r="E54" s="20"/>
      <c r="H54" s="21" t="s">
        <v>76</v>
      </c>
      <c r="I54" s="21"/>
      <c r="J54" s="22" t="n">
        <f aca="false">COUNTIF(J9:J53,"&gt;=70")</f>
        <v>16</v>
      </c>
      <c r="K54" s="22" t="n">
        <f aca="false">COUNTIF(K9:K53,"&gt;=70")</f>
        <v>16</v>
      </c>
      <c r="L54" s="22" t="n">
        <f aca="false">COUNTIF(L9:L53,"&gt;=70")</f>
        <v>15</v>
      </c>
      <c r="M54" s="22" t="n">
        <f aca="false">COUNTIF(M9:M53,"&gt;=70")</f>
        <v>14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4"/>
      <c r="H55" s="24" t="s">
        <v>77</v>
      </c>
      <c r="I55" s="24"/>
      <c r="J55" s="25" t="n">
        <f aca="false">COUNTIF(J9:J53,"&lt;70")</f>
        <v>0</v>
      </c>
      <c r="K55" s="25" t="n">
        <f aca="false">COUNTIF(K9:K53,"&lt;70")</f>
        <v>0</v>
      </c>
      <c r="L55" s="25" t="n">
        <f aca="false">COUNTIF(L9:L53,"&lt;70")</f>
        <v>1</v>
      </c>
      <c r="M55" s="25" t="n">
        <f aca="false">COUNTIF(M9:M53,"&lt;70")</f>
        <v>2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45</v>
      </c>
    </row>
    <row r="56" customFormat="false" ht="15" hidden="false" customHeight="false" outlineLevel="0" collapsed="false">
      <c r="C56" s="20"/>
      <c r="D56" s="20"/>
      <c r="E56" s="20"/>
      <c r="H56" s="24" t="s">
        <v>78</v>
      </c>
      <c r="I56" s="24"/>
      <c r="J56" s="25" t="n">
        <f aca="false">COUNT(J9:J53)</f>
        <v>16</v>
      </c>
      <c r="K56" s="25" t="n">
        <f aca="false">COUNT(K9:K53)</f>
        <v>16</v>
      </c>
      <c r="L56" s="25" t="n">
        <f aca="false">COUNT(L9:L53)</f>
        <v>16</v>
      </c>
      <c r="M56" s="25" t="n">
        <f aca="false">COUNT(M9:M53)</f>
        <v>16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45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79</v>
      </c>
      <c r="I57" s="27"/>
      <c r="J57" s="28" t="n">
        <f aca="false">J54/J56</f>
        <v>1</v>
      </c>
      <c r="K57" s="29" t="n">
        <f aca="false">K54/K56</f>
        <v>1</v>
      </c>
      <c r="L57" s="29" t="n">
        <f aca="false">L54/L56</f>
        <v>0.9375</v>
      </c>
      <c r="M57" s="29" t="n">
        <f aca="false">M54/M56</f>
        <v>0.875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80</v>
      </c>
      <c r="I58" s="27"/>
      <c r="J58" s="28" t="n">
        <f aca="false">J55/J56</f>
        <v>0</v>
      </c>
      <c r="K58" s="28" t="n">
        <f aca="false">K55/K56</f>
        <v>0</v>
      </c>
      <c r="L58" s="29" t="n">
        <f aca="false">L55/L56</f>
        <v>0.0625</v>
      </c>
      <c r="M58" s="29" t="n">
        <f aca="false">M55/M56</f>
        <v>0.125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81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N4" activeCellId="0" sqref="N4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215</v>
      </c>
      <c r="E4" s="6"/>
      <c r="F4" s="6"/>
      <c r="G4" s="6"/>
      <c r="I4" s="1" t="s">
        <v>4</v>
      </c>
      <c r="J4" s="7" t="s">
        <v>216</v>
      </c>
      <c r="K4" s="7"/>
      <c r="M4" s="1" t="s">
        <v>6</v>
      </c>
      <c r="N4" s="8" t="n">
        <v>45096</v>
      </c>
      <c r="O4" s="8"/>
    </row>
    <row r="5" customFormat="false" ht="6.75" hidden="false" customHeight="true" outlineLevel="0" collapsed="false">
      <c r="D5" s="9"/>
    </row>
    <row r="6" customFormat="false" ht="15" hidden="false" customHeight="false" outlineLevel="0" collapsed="false">
      <c r="C6" s="1" t="s">
        <v>7</v>
      </c>
      <c r="D6" s="7" t="s">
        <v>217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5" t="s">
        <v>218</v>
      </c>
      <c r="D9" s="16" t="s">
        <v>219</v>
      </c>
      <c r="E9" s="16"/>
      <c r="F9" s="16"/>
      <c r="G9" s="16"/>
      <c r="H9" s="16"/>
      <c r="I9" s="16"/>
      <c r="J9" s="31" t="n">
        <v>80</v>
      </c>
      <c r="K9" s="14" t="n">
        <v>98</v>
      </c>
      <c r="L9" s="14" t="n">
        <v>100</v>
      </c>
      <c r="M9" s="14" t="n">
        <v>100</v>
      </c>
      <c r="N9" s="13"/>
      <c r="O9" s="13"/>
      <c r="P9" s="13"/>
      <c r="Q9" s="17" t="n">
        <f aca="false">SUM(J9:P9)/7</f>
        <v>54</v>
      </c>
    </row>
    <row r="10" customFormat="false" ht="13.8" hidden="false" customHeight="false" outlineLevel="0" collapsed="false">
      <c r="B10" s="15" t="n">
        <f aca="false">B9+1</f>
        <v>2</v>
      </c>
      <c r="C10" s="15" t="s">
        <v>220</v>
      </c>
      <c r="D10" s="16" t="s">
        <v>221</v>
      </c>
      <c r="E10" s="16"/>
      <c r="F10" s="16"/>
      <c r="G10" s="16"/>
      <c r="H10" s="16"/>
      <c r="I10" s="16"/>
      <c r="J10" s="31" t="n">
        <v>84</v>
      </c>
      <c r="K10" s="14" t="n">
        <v>95</v>
      </c>
      <c r="L10" s="14" t="n">
        <v>99</v>
      </c>
      <c r="M10" s="14" t="n">
        <v>93</v>
      </c>
      <c r="N10" s="13"/>
      <c r="O10" s="13"/>
      <c r="P10" s="13"/>
      <c r="Q10" s="17" t="n">
        <f aca="false">SUM(J10:P10)/7</f>
        <v>53</v>
      </c>
    </row>
    <row r="11" customFormat="false" ht="13.8" hidden="false" customHeight="false" outlineLevel="0" collapsed="false">
      <c r="B11" s="15" t="n">
        <f aca="false">B10+1</f>
        <v>3</v>
      </c>
      <c r="C11" s="15" t="s">
        <v>222</v>
      </c>
      <c r="D11" s="16" t="s">
        <v>223</v>
      </c>
      <c r="E11" s="16"/>
      <c r="F11" s="16"/>
      <c r="G11" s="16"/>
      <c r="H11" s="16"/>
      <c r="I11" s="16"/>
      <c r="J11" s="31" t="n">
        <v>96</v>
      </c>
      <c r="K11" s="14" t="n">
        <v>98</v>
      </c>
      <c r="L11" s="14" t="n">
        <v>100</v>
      </c>
      <c r="M11" s="14" t="n">
        <v>100</v>
      </c>
      <c r="N11" s="13"/>
      <c r="O11" s="13"/>
      <c r="P11" s="13"/>
      <c r="Q11" s="17" t="n">
        <f aca="false">SUM(J11:P11)/7</f>
        <v>56.2857142857143</v>
      </c>
    </row>
    <row r="12" customFormat="false" ht="13.8" hidden="false" customHeight="false" outlineLevel="0" collapsed="false">
      <c r="B12" s="15" t="n">
        <f aca="false">B11+1</f>
        <v>4</v>
      </c>
      <c r="C12" s="15" t="s">
        <v>224</v>
      </c>
      <c r="D12" s="16" t="s">
        <v>225</v>
      </c>
      <c r="E12" s="16"/>
      <c r="F12" s="16"/>
      <c r="G12" s="16"/>
      <c r="H12" s="16"/>
      <c r="I12" s="16"/>
      <c r="J12" s="31" t="n">
        <v>88</v>
      </c>
      <c r="K12" s="14" t="n">
        <v>100</v>
      </c>
      <c r="L12" s="14" t="n">
        <v>94</v>
      </c>
      <c r="M12" s="14" t="n">
        <v>92</v>
      </c>
      <c r="N12" s="13"/>
      <c r="O12" s="13"/>
      <c r="P12" s="13"/>
      <c r="Q12" s="17" t="n">
        <f aca="false">SUM(J12:P12)/7</f>
        <v>53.4285714285714</v>
      </c>
    </row>
    <row r="13" customFormat="false" ht="13.8" hidden="false" customHeight="false" outlineLevel="0" collapsed="false">
      <c r="B13" s="15" t="n">
        <f aca="false">B12+1</f>
        <v>5</v>
      </c>
      <c r="C13" s="15" t="s">
        <v>226</v>
      </c>
      <c r="D13" s="16" t="s">
        <v>227</v>
      </c>
      <c r="E13" s="16"/>
      <c r="F13" s="16"/>
      <c r="G13" s="16"/>
      <c r="H13" s="16"/>
      <c r="I13" s="16"/>
      <c r="J13" s="31" t="n">
        <v>91</v>
      </c>
      <c r="K13" s="14" t="n">
        <v>98</v>
      </c>
      <c r="L13" s="14" t="n">
        <v>94</v>
      </c>
      <c r="M13" s="14" t="n">
        <v>98</v>
      </c>
      <c r="N13" s="13"/>
      <c r="O13" s="13"/>
      <c r="P13" s="13"/>
      <c r="Q13" s="17" t="n">
        <f aca="false">SUM(J13:P13)/7</f>
        <v>54.4285714285714</v>
      </c>
    </row>
    <row r="14" customFormat="false" ht="13.8" hidden="false" customHeight="false" outlineLevel="0" collapsed="false">
      <c r="B14" s="15" t="n">
        <f aca="false">B13+1</f>
        <v>6</v>
      </c>
      <c r="C14" s="15" t="s">
        <v>228</v>
      </c>
      <c r="D14" s="16" t="s">
        <v>229</v>
      </c>
      <c r="E14" s="16"/>
      <c r="F14" s="16"/>
      <c r="G14" s="16"/>
      <c r="H14" s="16"/>
      <c r="I14" s="16"/>
      <c r="J14" s="31" t="n">
        <v>79</v>
      </c>
      <c r="K14" s="14" t="n">
        <v>96</v>
      </c>
      <c r="L14" s="14" t="n">
        <v>80</v>
      </c>
      <c r="M14" s="14" t="n">
        <v>100</v>
      </c>
      <c r="N14" s="13"/>
      <c r="O14" s="13"/>
      <c r="P14" s="13"/>
      <c r="Q14" s="17" t="n">
        <f aca="false">SUM(J14:P14)/7</f>
        <v>50.7142857142857</v>
      </c>
    </row>
    <row r="15" customFormat="false" ht="13.8" hidden="false" customHeight="false" outlineLevel="0" collapsed="false">
      <c r="B15" s="15" t="n">
        <f aca="false">B14+1</f>
        <v>7</v>
      </c>
      <c r="C15" s="15" t="s">
        <v>230</v>
      </c>
      <c r="D15" s="16" t="s">
        <v>231</v>
      </c>
      <c r="E15" s="16"/>
      <c r="F15" s="16"/>
      <c r="G15" s="16"/>
      <c r="H15" s="16"/>
      <c r="I15" s="16"/>
      <c r="J15" s="31" t="n">
        <v>84</v>
      </c>
      <c r="K15" s="14" t="n">
        <v>100</v>
      </c>
      <c r="L15" s="14" t="n">
        <v>99</v>
      </c>
      <c r="M15" s="14" t="n">
        <v>93</v>
      </c>
      <c r="N15" s="13"/>
      <c r="O15" s="13"/>
      <c r="P15" s="13"/>
      <c r="Q15" s="17" t="n">
        <f aca="false">SUM(J15:P15)/7</f>
        <v>53.7142857142857</v>
      </c>
    </row>
    <row r="16" customFormat="false" ht="13.8" hidden="false" customHeight="false" outlineLevel="0" collapsed="false">
      <c r="B16" s="15" t="n">
        <f aca="false">B15+1</f>
        <v>8</v>
      </c>
      <c r="C16" s="15" t="s">
        <v>232</v>
      </c>
      <c r="D16" s="16" t="s">
        <v>233</v>
      </c>
      <c r="E16" s="16"/>
      <c r="F16" s="16"/>
      <c r="G16" s="16"/>
      <c r="H16" s="16"/>
      <c r="I16" s="16"/>
      <c r="J16" s="31" t="n">
        <v>83</v>
      </c>
      <c r="K16" s="14" t="n">
        <v>96</v>
      </c>
      <c r="L16" s="14" t="n">
        <v>97</v>
      </c>
      <c r="M16" s="14" t="n">
        <v>100</v>
      </c>
      <c r="N16" s="13"/>
      <c r="O16" s="13"/>
      <c r="P16" s="13"/>
      <c r="Q16" s="17" t="n">
        <f aca="false">SUM(J16:P16)/7</f>
        <v>53.7142857142857</v>
      </c>
    </row>
    <row r="17" customFormat="false" ht="13.8" hidden="false" customHeight="false" outlineLevel="0" collapsed="false">
      <c r="B17" s="15" t="n">
        <f aca="false">B16+1</f>
        <v>9</v>
      </c>
      <c r="C17" s="15" t="s">
        <v>234</v>
      </c>
      <c r="D17" s="16" t="s">
        <v>235</v>
      </c>
      <c r="E17" s="16"/>
      <c r="F17" s="16"/>
      <c r="G17" s="16"/>
      <c r="H17" s="16"/>
      <c r="I17" s="16"/>
      <c r="J17" s="31" t="n">
        <v>92</v>
      </c>
      <c r="K17" s="14" t="n">
        <v>95</v>
      </c>
      <c r="L17" s="14" t="n">
        <v>95</v>
      </c>
      <c r="M17" s="14" t="n">
        <v>98</v>
      </c>
      <c r="N17" s="13"/>
      <c r="O17" s="13"/>
      <c r="P17" s="13"/>
      <c r="Q17" s="17" t="n">
        <f aca="false">SUM(J17:P17)/7</f>
        <v>54.2857142857143</v>
      </c>
    </row>
    <row r="18" customFormat="false" ht="13.8" hidden="false" customHeight="false" outlineLevel="0" collapsed="false">
      <c r="B18" s="15" t="n">
        <f aca="false">B17+1</f>
        <v>10</v>
      </c>
      <c r="C18" s="15" t="s">
        <v>236</v>
      </c>
      <c r="D18" s="16" t="s">
        <v>237</v>
      </c>
      <c r="E18" s="16"/>
      <c r="F18" s="16"/>
      <c r="G18" s="16"/>
      <c r="H18" s="16"/>
      <c r="I18" s="16"/>
      <c r="J18" s="31" t="n">
        <v>84</v>
      </c>
      <c r="K18" s="14" t="n">
        <v>98</v>
      </c>
      <c r="L18" s="14" t="n">
        <v>100</v>
      </c>
      <c r="M18" s="14" t="n">
        <v>100</v>
      </c>
      <c r="N18" s="13"/>
      <c r="O18" s="13"/>
      <c r="P18" s="13"/>
      <c r="Q18" s="17" t="n">
        <f aca="false">SUM(J18:P18)/7</f>
        <v>54.5714285714286</v>
      </c>
    </row>
    <row r="19" customFormat="false" ht="13.8" hidden="false" customHeight="false" outlineLevel="0" collapsed="false">
      <c r="B19" s="15" t="n">
        <f aca="false">B18+1</f>
        <v>11</v>
      </c>
      <c r="C19" s="15" t="s">
        <v>238</v>
      </c>
      <c r="D19" s="16" t="s">
        <v>239</v>
      </c>
      <c r="E19" s="16"/>
      <c r="F19" s="16"/>
      <c r="G19" s="16"/>
      <c r="H19" s="16"/>
      <c r="I19" s="16"/>
      <c r="J19" s="31" t="n">
        <v>76</v>
      </c>
      <c r="K19" s="14" t="n">
        <v>98</v>
      </c>
      <c r="L19" s="14" t="n">
        <v>100</v>
      </c>
      <c r="M19" s="14" t="n">
        <v>100</v>
      </c>
      <c r="N19" s="13"/>
      <c r="O19" s="13"/>
      <c r="P19" s="13"/>
      <c r="Q19" s="17" t="n">
        <f aca="false">SUM(J19:P19)/7</f>
        <v>53.4285714285714</v>
      </c>
    </row>
    <row r="20" customFormat="false" ht="13.8" hidden="false" customHeight="false" outlineLevel="0" collapsed="false">
      <c r="B20" s="15" t="n">
        <f aca="false">B19+1</f>
        <v>12</v>
      </c>
      <c r="C20" s="15" t="s">
        <v>240</v>
      </c>
      <c r="D20" s="16" t="s">
        <v>241</v>
      </c>
      <c r="E20" s="16"/>
      <c r="F20" s="16"/>
      <c r="G20" s="16"/>
      <c r="H20" s="16"/>
      <c r="I20" s="16"/>
      <c r="J20" s="31" t="n">
        <v>92</v>
      </c>
      <c r="K20" s="14" t="n">
        <v>100</v>
      </c>
      <c r="L20" s="14" t="n">
        <v>96</v>
      </c>
      <c r="M20" s="14" t="n">
        <v>96</v>
      </c>
      <c r="N20" s="13"/>
      <c r="O20" s="13"/>
      <c r="P20" s="13"/>
      <c r="Q20" s="17" t="n">
        <f aca="false">SUM(J20:P20)/7</f>
        <v>54.8571428571429</v>
      </c>
    </row>
    <row r="21" customFormat="false" ht="13.8" hidden="false" customHeight="false" outlineLevel="0" collapsed="false">
      <c r="B21" s="15" t="n">
        <f aca="false">B20+1</f>
        <v>13</v>
      </c>
      <c r="C21" s="15" t="s">
        <v>242</v>
      </c>
      <c r="D21" s="16" t="s">
        <v>243</v>
      </c>
      <c r="E21" s="16"/>
      <c r="F21" s="16"/>
      <c r="G21" s="16"/>
      <c r="H21" s="16"/>
      <c r="I21" s="16"/>
      <c r="J21" s="32" t="n">
        <v>0</v>
      </c>
      <c r="K21" s="14" t="n">
        <v>99</v>
      </c>
      <c r="L21" s="14" t="n">
        <v>98</v>
      </c>
      <c r="M21" s="14" t="n">
        <v>94</v>
      </c>
      <c r="N21" s="13"/>
      <c r="O21" s="13"/>
      <c r="P21" s="13"/>
      <c r="Q21" s="17" t="n">
        <f aca="false">SUM(J21:P21)/7</f>
        <v>41.5714285714286</v>
      </c>
    </row>
    <row r="22" customFormat="false" ht="13.8" hidden="false" customHeight="false" outlineLevel="0" collapsed="false">
      <c r="B22" s="15" t="n">
        <f aca="false">B21+1</f>
        <v>14</v>
      </c>
      <c r="C22" s="15" t="s">
        <v>244</v>
      </c>
      <c r="D22" s="16" t="s">
        <v>245</v>
      </c>
      <c r="E22" s="16"/>
      <c r="F22" s="16"/>
      <c r="G22" s="16"/>
      <c r="H22" s="16"/>
      <c r="I22" s="16"/>
      <c r="J22" s="31" t="n">
        <v>84</v>
      </c>
      <c r="K22" s="14" t="n">
        <v>95</v>
      </c>
      <c r="L22" s="14" t="n">
        <v>99</v>
      </c>
      <c r="M22" s="14" t="n">
        <v>100</v>
      </c>
      <c r="N22" s="13"/>
      <c r="O22" s="13"/>
      <c r="P22" s="13"/>
      <c r="Q22" s="17" t="n">
        <f aca="false">SUM(J22:P22)/7</f>
        <v>54</v>
      </c>
    </row>
    <row r="23" customFormat="false" ht="13.8" hidden="false" customHeight="false" outlineLevel="0" collapsed="false">
      <c r="B23" s="15" t="n">
        <f aca="false">B22+1</f>
        <v>15</v>
      </c>
      <c r="C23" s="15" t="s">
        <v>246</v>
      </c>
      <c r="D23" s="16" t="s">
        <v>247</v>
      </c>
      <c r="E23" s="16"/>
      <c r="F23" s="16"/>
      <c r="G23" s="16"/>
      <c r="H23" s="16"/>
      <c r="I23" s="16"/>
      <c r="J23" s="31" t="n">
        <v>84</v>
      </c>
      <c r="K23" s="14" t="n">
        <v>100</v>
      </c>
      <c r="L23" s="14" t="n">
        <v>99</v>
      </c>
      <c r="M23" s="14" t="n">
        <v>100</v>
      </c>
      <c r="N23" s="13"/>
      <c r="O23" s="13"/>
      <c r="P23" s="13"/>
      <c r="Q23" s="17" t="n">
        <f aca="false">SUM(J23:P23)/7</f>
        <v>54.7142857142857</v>
      </c>
    </row>
    <row r="24" customFormat="false" ht="13.8" hidden="false" customHeight="false" outlineLevel="0" collapsed="false">
      <c r="B24" s="15" t="n">
        <f aca="false">B23+1</f>
        <v>16</v>
      </c>
      <c r="C24" s="15" t="s">
        <v>248</v>
      </c>
      <c r="D24" s="16" t="s">
        <v>249</v>
      </c>
      <c r="E24" s="16"/>
      <c r="F24" s="16"/>
      <c r="G24" s="16"/>
      <c r="H24" s="16"/>
      <c r="I24" s="16"/>
      <c r="J24" s="31" t="n">
        <v>92</v>
      </c>
      <c r="K24" s="14" t="n">
        <v>98</v>
      </c>
      <c r="L24" s="14" t="n">
        <v>96</v>
      </c>
      <c r="M24" s="14" t="n">
        <v>98</v>
      </c>
      <c r="N24" s="13"/>
      <c r="O24" s="13"/>
      <c r="P24" s="13"/>
      <c r="Q24" s="17" t="n">
        <f aca="false">SUM(J24:P24)/7</f>
        <v>54.8571428571429</v>
      </c>
    </row>
    <row r="25" customFormat="false" ht="13.8" hidden="false" customHeight="false" outlineLevel="0" collapsed="false">
      <c r="B25" s="15" t="n">
        <f aca="false">B24+1</f>
        <v>17</v>
      </c>
      <c r="C25" s="15" t="s">
        <v>250</v>
      </c>
      <c r="D25" s="16" t="s">
        <v>251</v>
      </c>
      <c r="E25" s="16"/>
      <c r="F25" s="16"/>
      <c r="G25" s="16"/>
      <c r="H25" s="16"/>
      <c r="I25" s="16"/>
      <c r="J25" s="31" t="n">
        <v>82</v>
      </c>
      <c r="K25" s="14" t="n">
        <v>96</v>
      </c>
      <c r="L25" s="14" t="n">
        <v>93</v>
      </c>
      <c r="M25" s="14" t="n">
        <v>99</v>
      </c>
      <c r="N25" s="13"/>
      <c r="O25" s="13"/>
      <c r="P25" s="13"/>
      <c r="Q25" s="17" t="n">
        <f aca="false">SUM(J25:P25)/7</f>
        <v>52.8571428571429</v>
      </c>
    </row>
    <row r="26" customFormat="false" ht="13.8" hidden="false" customHeight="false" outlineLevel="0" collapsed="false">
      <c r="B26" s="15" t="n">
        <f aca="false">B25+1</f>
        <v>18</v>
      </c>
      <c r="C26" s="15" t="s">
        <v>252</v>
      </c>
      <c r="D26" s="16" t="s">
        <v>253</v>
      </c>
      <c r="E26" s="16"/>
      <c r="F26" s="16"/>
      <c r="G26" s="16"/>
      <c r="H26" s="16"/>
      <c r="I26" s="16"/>
      <c r="J26" s="31" t="n">
        <v>76</v>
      </c>
      <c r="K26" s="14" t="n">
        <v>100</v>
      </c>
      <c r="L26" s="14" t="n">
        <v>100</v>
      </c>
      <c r="M26" s="14" t="n">
        <v>97</v>
      </c>
      <c r="N26" s="13"/>
      <c r="O26" s="13"/>
      <c r="P26" s="13"/>
      <c r="Q26" s="17" t="n">
        <f aca="false">SUM(J26:P26)/7</f>
        <v>53.2857142857143</v>
      </c>
    </row>
    <row r="27" customFormat="false" ht="13.8" hidden="false" customHeight="false" outlineLevel="0" collapsed="false">
      <c r="B27" s="15" t="n">
        <f aca="false">B26+1</f>
        <v>19</v>
      </c>
      <c r="C27" s="15" t="s">
        <v>254</v>
      </c>
      <c r="D27" s="16" t="s">
        <v>255</v>
      </c>
      <c r="E27" s="16"/>
      <c r="F27" s="16"/>
      <c r="G27" s="16"/>
      <c r="H27" s="16"/>
      <c r="I27" s="16"/>
      <c r="J27" s="31" t="n">
        <v>87</v>
      </c>
      <c r="K27" s="14" t="n">
        <v>75</v>
      </c>
      <c r="L27" s="18" t="n">
        <v>0</v>
      </c>
      <c r="M27" s="14" t="n">
        <v>98</v>
      </c>
      <c r="N27" s="13"/>
      <c r="O27" s="13"/>
      <c r="P27" s="13"/>
      <c r="Q27" s="17" t="n">
        <f aca="false">SUM(J27:P27)/7</f>
        <v>37.1428571428571</v>
      </c>
    </row>
    <row r="28" customFormat="false" ht="13.8" hidden="false" customHeight="false" outlineLevel="0" collapsed="false">
      <c r="B28" s="15" t="n">
        <f aca="false">B27+1</f>
        <v>20</v>
      </c>
      <c r="C28" s="15" t="s">
        <v>256</v>
      </c>
      <c r="D28" s="16" t="s">
        <v>257</v>
      </c>
      <c r="E28" s="16"/>
      <c r="F28" s="16"/>
      <c r="G28" s="16"/>
      <c r="H28" s="16"/>
      <c r="I28" s="16"/>
      <c r="J28" s="31" t="n">
        <v>87</v>
      </c>
      <c r="K28" s="14" t="n">
        <v>99</v>
      </c>
      <c r="L28" s="14" t="n">
        <v>94</v>
      </c>
      <c r="M28" s="14" t="n">
        <v>96</v>
      </c>
      <c r="N28" s="13"/>
      <c r="O28" s="13"/>
      <c r="P28" s="13"/>
      <c r="Q28" s="17" t="n">
        <f aca="false">SUM(J28:P28)/7</f>
        <v>53.7142857142857</v>
      </c>
    </row>
    <row r="29" customFormat="false" ht="13.8" hidden="false" customHeight="false" outlineLevel="0" collapsed="false">
      <c r="B29" s="15" t="n">
        <f aca="false">B28+1</f>
        <v>21</v>
      </c>
      <c r="C29" s="15" t="s">
        <v>258</v>
      </c>
      <c r="D29" s="16" t="s">
        <v>259</v>
      </c>
      <c r="E29" s="16"/>
      <c r="F29" s="16"/>
      <c r="G29" s="16"/>
      <c r="H29" s="16"/>
      <c r="I29" s="16"/>
      <c r="J29" s="31" t="n">
        <v>88</v>
      </c>
      <c r="K29" s="14" t="n">
        <v>100</v>
      </c>
      <c r="L29" s="14" t="n">
        <v>100</v>
      </c>
      <c r="M29" s="14" t="n">
        <v>100</v>
      </c>
      <c r="N29" s="13"/>
      <c r="O29" s="13"/>
      <c r="P29" s="13"/>
      <c r="Q29" s="17" t="n">
        <f aca="false">SUM(J29:P29)/7</f>
        <v>55.4285714285714</v>
      </c>
    </row>
    <row r="30" customFormat="false" ht="13.8" hidden="false" customHeight="false" outlineLevel="0" collapsed="false">
      <c r="B30" s="15" t="n">
        <f aca="false">B29+1</f>
        <v>22</v>
      </c>
      <c r="C30" s="15" t="s">
        <v>260</v>
      </c>
      <c r="D30" s="16" t="s">
        <v>261</v>
      </c>
      <c r="E30" s="16"/>
      <c r="F30" s="16"/>
      <c r="G30" s="16"/>
      <c r="H30" s="16"/>
      <c r="I30" s="16"/>
      <c r="J30" s="31" t="n">
        <v>80</v>
      </c>
      <c r="K30" s="14" t="n">
        <v>99</v>
      </c>
      <c r="L30" s="14" t="n">
        <v>99</v>
      </c>
      <c r="M30" s="14" t="n">
        <v>100</v>
      </c>
      <c r="N30" s="13"/>
      <c r="O30" s="13"/>
      <c r="P30" s="13"/>
      <c r="Q30" s="17" t="n">
        <f aca="false">SUM(J30:P30)/7</f>
        <v>54</v>
      </c>
    </row>
    <row r="31" customFormat="false" ht="13.8" hidden="false" customHeight="false" outlineLevel="0" collapsed="false">
      <c r="B31" s="15" t="n">
        <f aca="false">B30+1</f>
        <v>23</v>
      </c>
      <c r="C31" s="15" t="s">
        <v>262</v>
      </c>
      <c r="D31" s="16" t="s">
        <v>263</v>
      </c>
      <c r="E31" s="16"/>
      <c r="F31" s="16"/>
      <c r="G31" s="16"/>
      <c r="H31" s="16"/>
      <c r="I31" s="16"/>
      <c r="J31" s="31" t="n">
        <v>78</v>
      </c>
      <c r="K31" s="14" t="n">
        <v>91</v>
      </c>
      <c r="L31" s="14" t="n">
        <v>90</v>
      </c>
      <c r="M31" s="14" t="n">
        <v>96</v>
      </c>
      <c r="N31" s="13"/>
      <c r="O31" s="13"/>
      <c r="P31" s="13"/>
      <c r="Q31" s="17" t="n">
        <f aca="false">SUM(J31:P31)/7</f>
        <v>50.7142857142857</v>
      </c>
    </row>
    <row r="32" customFormat="false" ht="13.8" hidden="false" customHeight="false" outlineLevel="0" collapsed="false">
      <c r="B32" s="15" t="n">
        <f aca="false">B31+1</f>
        <v>24</v>
      </c>
      <c r="C32" s="15" t="s">
        <v>264</v>
      </c>
      <c r="D32" s="16" t="s">
        <v>265</v>
      </c>
      <c r="E32" s="16"/>
      <c r="F32" s="16"/>
      <c r="G32" s="16"/>
      <c r="H32" s="16"/>
      <c r="I32" s="16"/>
      <c r="J32" s="31" t="n">
        <v>71</v>
      </c>
      <c r="K32" s="14" t="n">
        <v>94</v>
      </c>
      <c r="L32" s="14" t="n">
        <v>86</v>
      </c>
      <c r="M32" s="14" t="n">
        <v>99</v>
      </c>
      <c r="N32" s="13"/>
      <c r="O32" s="13"/>
      <c r="P32" s="13"/>
      <c r="Q32" s="17" t="n">
        <f aca="false">SUM(J32:P32)/7</f>
        <v>50</v>
      </c>
    </row>
    <row r="33" customFormat="false" ht="13.8" hidden="false" customHeight="false" outlineLevel="0" collapsed="false">
      <c r="B33" s="15" t="n">
        <f aca="false">B32+1</f>
        <v>25</v>
      </c>
      <c r="C33" s="15" t="s">
        <v>266</v>
      </c>
      <c r="D33" s="16" t="s">
        <v>267</v>
      </c>
      <c r="E33" s="16"/>
      <c r="F33" s="16"/>
      <c r="G33" s="16"/>
      <c r="H33" s="16"/>
      <c r="I33" s="16"/>
      <c r="J33" s="31" t="n">
        <v>82</v>
      </c>
      <c r="K33" s="14" t="n">
        <v>99</v>
      </c>
      <c r="L33" s="14" t="n">
        <v>88</v>
      </c>
      <c r="M33" s="14" t="n">
        <v>97</v>
      </c>
      <c r="N33" s="13"/>
      <c r="O33" s="13"/>
      <c r="P33" s="13"/>
      <c r="Q33" s="17" t="n">
        <f aca="false">SUM(J33:P33)/7</f>
        <v>52.2857142857143</v>
      </c>
    </row>
    <row r="34" customFormat="false" ht="13.8" hidden="false" customHeight="false" outlineLevel="0" collapsed="false">
      <c r="B34" s="15" t="n">
        <f aca="false">B33+1</f>
        <v>26</v>
      </c>
      <c r="C34" s="15" t="s">
        <v>268</v>
      </c>
      <c r="D34" s="16" t="s">
        <v>269</v>
      </c>
      <c r="E34" s="16"/>
      <c r="F34" s="16"/>
      <c r="G34" s="16"/>
      <c r="H34" s="16"/>
      <c r="I34" s="16"/>
      <c r="J34" s="31" t="n">
        <v>71</v>
      </c>
      <c r="K34" s="14" t="n">
        <v>94</v>
      </c>
      <c r="L34" s="14" t="n">
        <v>92</v>
      </c>
      <c r="M34" s="14" t="n">
        <v>99</v>
      </c>
      <c r="N34" s="13"/>
      <c r="O34" s="13"/>
      <c r="P34" s="13"/>
      <c r="Q34" s="17" t="n">
        <f aca="false">SUM(J34:P34)/7</f>
        <v>50.8571428571429</v>
      </c>
    </row>
    <row r="35" customFormat="false" ht="13.8" hidden="false" customHeight="false" outlineLevel="0" collapsed="false">
      <c r="B35" s="15" t="n">
        <f aca="false">B34+1</f>
        <v>27</v>
      </c>
      <c r="C35" s="15" t="s">
        <v>270</v>
      </c>
      <c r="D35" s="16" t="s">
        <v>271</v>
      </c>
      <c r="E35" s="16"/>
      <c r="F35" s="16"/>
      <c r="G35" s="16"/>
      <c r="H35" s="16"/>
      <c r="I35" s="16"/>
      <c r="J35" s="31" t="n">
        <v>84</v>
      </c>
      <c r="K35" s="14" t="n">
        <v>95</v>
      </c>
      <c r="L35" s="14" t="n">
        <v>100</v>
      </c>
      <c r="M35" s="14" t="n">
        <v>95</v>
      </c>
      <c r="N35" s="13"/>
      <c r="O35" s="13"/>
      <c r="P35" s="13"/>
      <c r="Q35" s="17" t="n">
        <f aca="false">SUM(J35:P35)/7</f>
        <v>53.4285714285714</v>
      </c>
    </row>
    <row r="36" customFormat="false" ht="13.8" hidden="false" customHeight="false" outlineLevel="0" collapsed="false">
      <c r="B36" s="15" t="n">
        <f aca="false">B35+1</f>
        <v>28</v>
      </c>
      <c r="C36" s="15" t="s">
        <v>272</v>
      </c>
      <c r="D36" s="16" t="s">
        <v>273</v>
      </c>
      <c r="E36" s="16"/>
      <c r="F36" s="16"/>
      <c r="G36" s="16"/>
      <c r="H36" s="16"/>
      <c r="I36" s="16"/>
      <c r="J36" s="31" t="n">
        <v>92</v>
      </c>
      <c r="K36" s="14" t="n">
        <v>99</v>
      </c>
      <c r="L36" s="14" t="n">
        <v>93</v>
      </c>
      <c r="M36" s="14" t="n">
        <v>97</v>
      </c>
      <c r="N36" s="13"/>
      <c r="O36" s="13"/>
      <c r="P36" s="13"/>
      <c r="Q36" s="17" t="n">
        <f aca="false">SUM(J36:P36)/7</f>
        <v>54.4285714285714</v>
      </c>
    </row>
    <row r="37" customFormat="false" ht="13.8" hidden="false" customHeight="false" outlineLevel="0" collapsed="false">
      <c r="B37" s="15" t="n">
        <f aca="false">B36+1</f>
        <v>29</v>
      </c>
      <c r="C37" s="15" t="s">
        <v>274</v>
      </c>
      <c r="D37" s="16" t="s">
        <v>275</v>
      </c>
      <c r="E37" s="16"/>
      <c r="F37" s="16"/>
      <c r="G37" s="16"/>
      <c r="H37" s="16"/>
      <c r="I37" s="16"/>
      <c r="J37" s="31" t="n">
        <v>84</v>
      </c>
      <c r="K37" s="14" t="n">
        <v>98</v>
      </c>
      <c r="L37" s="14" t="n">
        <v>93</v>
      </c>
      <c r="M37" s="14" t="n">
        <v>100</v>
      </c>
      <c r="N37" s="13"/>
      <c r="O37" s="13"/>
      <c r="P37" s="13"/>
      <c r="Q37" s="17" t="n">
        <f aca="false">SUM(J37:P37)/7</f>
        <v>53.5714285714286</v>
      </c>
    </row>
    <row r="38" customFormat="false" ht="13.8" hidden="false" customHeight="false" outlineLevel="0" collapsed="false">
      <c r="B38" s="15" t="n">
        <f aca="false">B37+1</f>
        <v>30</v>
      </c>
      <c r="C38" s="15" t="s">
        <v>276</v>
      </c>
      <c r="D38" s="16" t="s">
        <v>277</v>
      </c>
      <c r="E38" s="16"/>
      <c r="F38" s="16"/>
      <c r="G38" s="16"/>
      <c r="H38" s="16"/>
      <c r="I38" s="16"/>
      <c r="J38" s="32" t="n">
        <v>0</v>
      </c>
      <c r="K38" s="18" t="n">
        <v>0</v>
      </c>
      <c r="L38" s="18" t="n">
        <v>0</v>
      </c>
      <c r="M38" s="18" t="n">
        <v>0</v>
      </c>
      <c r="N38" s="13"/>
      <c r="O38" s="13"/>
      <c r="P38" s="13"/>
      <c r="Q38" s="17" t="n">
        <f aca="false">SUM(J38:P38)/7</f>
        <v>0</v>
      </c>
    </row>
    <row r="39" customFormat="false" ht="13.8" hidden="false" customHeight="false" outlineLevel="0" collapsed="false">
      <c r="B39" s="15" t="n">
        <f aca="false">B38+1</f>
        <v>31</v>
      </c>
      <c r="C39" s="15" t="s">
        <v>278</v>
      </c>
      <c r="D39" s="16" t="s">
        <v>279</v>
      </c>
      <c r="E39" s="16"/>
      <c r="F39" s="16"/>
      <c r="G39" s="16"/>
      <c r="H39" s="16"/>
      <c r="I39" s="16"/>
      <c r="J39" s="32" t="n">
        <v>0</v>
      </c>
      <c r="K39" s="14" t="n">
        <v>73</v>
      </c>
      <c r="L39" s="14" t="n">
        <v>95</v>
      </c>
      <c r="M39" s="14" t="n">
        <v>91</v>
      </c>
      <c r="N39" s="13"/>
      <c r="O39" s="13"/>
      <c r="P39" s="13"/>
      <c r="Q39" s="17" t="n">
        <f aca="false">SUM(J39:P39)/7</f>
        <v>37</v>
      </c>
    </row>
    <row r="40" customFormat="false" ht="13.8" hidden="false" customHeight="false" outlineLevel="0" collapsed="false">
      <c r="B40" s="15" t="n">
        <f aca="false">B39+1</f>
        <v>32</v>
      </c>
      <c r="C40" s="15" t="s">
        <v>280</v>
      </c>
      <c r="D40" s="16" t="s">
        <v>281</v>
      </c>
      <c r="E40" s="16"/>
      <c r="F40" s="16"/>
      <c r="G40" s="16"/>
      <c r="H40" s="16"/>
      <c r="I40" s="16"/>
      <c r="J40" s="31" t="n">
        <v>72</v>
      </c>
      <c r="K40" s="14" t="n">
        <v>100</v>
      </c>
      <c r="L40" s="14" t="n">
        <v>100</v>
      </c>
      <c r="M40" s="14" t="n">
        <v>97</v>
      </c>
      <c r="N40" s="13"/>
      <c r="O40" s="13"/>
      <c r="P40" s="13"/>
      <c r="Q40" s="17" t="n">
        <f aca="false">SUM(J40:P40)/7</f>
        <v>52.7142857142857</v>
      </c>
    </row>
    <row r="41" customFormat="false" ht="13.8" hidden="false" customHeight="false" outlineLevel="0" collapsed="false">
      <c r="B41" s="15" t="n">
        <f aca="false">B40+1</f>
        <v>33</v>
      </c>
      <c r="C41" s="15" t="s">
        <v>282</v>
      </c>
      <c r="D41" s="16" t="s">
        <v>283</v>
      </c>
      <c r="E41" s="16"/>
      <c r="F41" s="16"/>
      <c r="G41" s="16"/>
      <c r="H41" s="16"/>
      <c r="I41" s="16"/>
      <c r="J41" s="31" t="n">
        <v>88</v>
      </c>
      <c r="K41" s="14" t="n">
        <v>96</v>
      </c>
      <c r="L41" s="14" t="n">
        <v>98</v>
      </c>
      <c r="M41" s="14" t="n">
        <v>96</v>
      </c>
      <c r="N41" s="13"/>
      <c r="O41" s="13"/>
      <c r="P41" s="13"/>
      <c r="Q41" s="17" t="n">
        <f aca="false">SUM(J41:P41)/7</f>
        <v>54</v>
      </c>
    </row>
    <row r="42" customFormat="false" ht="13.8" hidden="false" customHeight="false" outlineLevel="0" collapsed="false">
      <c r="B42" s="15" t="n">
        <f aca="false">B41+1</f>
        <v>34</v>
      </c>
      <c r="C42" s="15" t="s">
        <v>284</v>
      </c>
      <c r="D42" s="16" t="s">
        <v>285</v>
      </c>
      <c r="E42" s="16"/>
      <c r="F42" s="16"/>
      <c r="G42" s="16"/>
      <c r="H42" s="16"/>
      <c r="I42" s="16"/>
      <c r="J42" s="31" t="n">
        <v>72</v>
      </c>
      <c r="K42" s="14" t="n">
        <v>73</v>
      </c>
      <c r="L42" s="14" t="n">
        <v>93</v>
      </c>
      <c r="M42" s="14" t="n">
        <v>94</v>
      </c>
      <c r="N42" s="13"/>
      <c r="O42" s="13"/>
      <c r="P42" s="13"/>
      <c r="Q42" s="17" t="n">
        <f aca="false">SUM(J42:P42)/7</f>
        <v>47.4285714285714</v>
      </c>
    </row>
    <row r="43" customFormat="false" ht="13.8" hidden="false" customHeight="false" outlineLevel="0" collapsed="false">
      <c r="B43" s="15" t="n">
        <f aca="false">B42+1</f>
        <v>35</v>
      </c>
      <c r="C43" s="15" t="s">
        <v>286</v>
      </c>
      <c r="D43" s="16" t="s">
        <v>287</v>
      </c>
      <c r="E43" s="16"/>
      <c r="F43" s="16"/>
      <c r="G43" s="16"/>
      <c r="H43" s="16"/>
      <c r="I43" s="16"/>
      <c r="J43" s="32" t="n">
        <v>0</v>
      </c>
      <c r="K43" s="14" t="n">
        <v>70</v>
      </c>
      <c r="L43" s="18" t="n">
        <v>0</v>
      </c>
      <c r="M43" s="14" t="n">
        <v>83</v>
      </c>
      <c r="N43" s="13"/>
      <c r="O43" s="13"/>
      <c r="P43" s="13"/>
      <c r="Q43" s="17" t="n">
        <f aca="false">SUM(J43:P43)/7</f>
        <v>21.8571428571429</v>
      </c>
    </row>
    <row r="44" customFormat="false" ht="13.8" hidden="false" customHeight="false" outlineLevel="0" collapsed="false">
      <c r="B44" s="15" t="n">
        <f aca="false">B43+1</f>
        <v>36</v>
      </c>
      <c r="C44" s="15" t="s">
        <v>288</v>
      </c>
      <c r="D44" s="16" t="s">
        <v>289</v>
      </c>
      <c r="E44" s="16"/>
      <c r="F44" s="16"/>
      <c r="G44" s="16"/>
      <c r="H44" s="16"/>
      <c r="I44" s="16"/>
      <c r="J44" s="31" t="n">
        <v>95</v>
      </c>
      <c r="K44" s="14" t="n">
        <v>98</v>
      </c>
      <c r="L44" s="14" t="n">
        <v>97</v>
      </c>
      <c r="M44" s="14" t="n">
        <v>100</v>
      </c>
      <c r="N44" s="13"/>
      <c r="O44" s="13"/>
      <c r="P44" s="13"/>
      <c r="Q44" s="17" t="n">
        <f aca="false">SUM(J44:P44)/7</f>
        <v>55.7142857142857</v>
      </c>
    </row>
    <row r="45" customFormat="false" ht="15" hidden="false" customHeight="false" outlineLevel="0" collapsed="false">
      <c r="B45" s="15" t="n">
        <f aca="false">B44+1</f>
        <v>37</v>
      </c>
      <c r="C45" s="19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 t="n">
        <f aca="false">SUM(J45:P45)/7</f>
        <v>0</v>
      </c>
    </row>
    <row r="46" customFormat="false" ht="15" hidden="false" customHeight="false" outlineLevel="0" collapsed="false">
      <c r="B46" s="15" t="n">
        <f aca="false">B45+1</f>
        <v>38</v>
      </c>
      <c r="C46" s="19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 t="n">
        <f aca="false">SUM(J46:P46)/7</f>
        <v>0</v>
      </c>
    </row>
    <row r="47" customFormat="false" ht="15" hidden="false" customHeight="false" outlineLevel="0" collapsed="false">
      <c r="B47" s="15" t="n">
        <f aca="false">B46+1</f>
        <v>39</v>
      </c>
      <c r="C47" s="19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 t="n">
        <f aca="false">SUM(J47:P47)/7</f>
        <v>0</v>
      </c>
    </row>
    <row r="48" customFormat="false" ht="15" hidden="false" customHeight="false" outlineLevel="0" collapsed="false">
      <c r="B48" s="15" t="n">
        <f aca="false">B47+1</f>
        <v>40</v>
      </c>
      <c r="C48" s="19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 t="n">
        <f aca="false">SUM(J48:P48)/7</f>
        <v>0</v>
      </c>
    </row>
    <row r="49" customFormat="false" ht="15" hidden="false" customHeight="false" outlineLevel="0" collapsed="false">
      <c r="B49" s="15" t="n">
        <f aca="false">B48+1</f>
        <v>41</v>
      </c>
      <c r="C49" s="19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 t="n">
        <f aca="false">SUM(J49:P49)/7</f>
        <v>0</v>
      </c>
    </row>
    <row r="50" customFormat="false" ht="15" hidden="false" customHeight="false" outlineLevel="0" collapsed="false">
      <c r="B50" s="15" t="n">
        <f aca="false">B49+1</f>
        <v>42</v>
      </c>
      <c r="C50" s="19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 t="n">
        <f aca="false">SUM(J50:P50)/7</f>
        <v>0</v>
      </c>
    </row>
    <row r="51" customFormat="false" ht="15" hidden="false" customHeight="false" outlineLevel="0" collapsed="false">
      <c r="B51" s="15" t="n">
        <f aca="false">B50+1</f>
        <v>43</v>
      </c>
      <c r="C51" s="19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 t="n">
        <f aca="false">SUM(J51:P51)/7</f>
        <v>0</v>
      </c>
    </row>
    <row r="52" customFormat="false" ht="15" hidden="false" customHeight="false" outlineLevel="0" collapsed="false">
      <c r="B52" s="15" t="n">
        <f aca="false">B51+1</f>
        <v>44</v>
      </c>
      <c r="C52" s="19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 t="n">
        <f aca="false">SUM(J52:P52)/7</f>
        <v>0</v>
      </c>
    </row>
    <row r="53" customFormat="false" ht="15" hidden="false" customHeight="false" outlineLevel="0" collapsed="false">
      <c r="B53" s="15" t="n">
        <f aca="false">B52+1</f>
        <v>45</v>
      </c>
      <c r="C53" s="12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 t="n">
        <f aca="false">SUM(J53:P53)/7</f>
        <v>0</v>
      </c>
    </row>
    <row r="54" customFormat="false" ht="15" hidden="false" customHeight="false" outlineLevel="0" collapsed="false">
      <c r="C54" s="20"/>
      <c r="D54" s="20"/>
      <c r="E54" s="20"/>
      <c r="H54" s="21" t="s">
        <v>76</v>
      </c>
      <c r="I54" s="21"/>
      <c r="J54" s="22" t="n">
        <f aca="false">COUNTIF(J9:J53,"&gt;=70")</f>
        <v>32</v>
      </c>
      <c r="K54" s="22" t="n">
        <f aca="false">COUNTIF(K9:K53,"&gt;=70")</f>
        <v>35</v>
      </c>
      <c r="L54" s="22" t="n">
        <f aca="false">COUNTIF(L9:L53,"&gt;=70")</f>
        <v>33</v>
      </c>
      <c r="M54" s="22" t="n">
        <f aca="false">COUNTIF(M9:M53,"&gt;=70")</f>
        <v>35</v>
      </c>
      <c r="N54" s="22" t="n">
        <f aca="false">COUNTIF(N9:N53,"&gt;=70")</f>
        <v>0</v>
      </c>
      <c r="O54" s="22" t="n">
        <f aca="false">COUNTIF(O9:O53,"&gt;=70")</f>
        <v>0</v>
      </c>
      <c r="P54" s="22" t="n">
        <f aca="false">COUNTIF(P9:P53,"&gt;=70")</f>
        <v>0</v>
      </c>
      <c r="Q54" s="23" t="n">
        <f aca="false">COUNTIF(Q9:Q48,"&gt;=70")</f>
        <v>0</v>
      </c>
    </row>
    <row r="55" customFormat="false" ht="15" hidden="false" customHeight="false" outlineLevel="0" collapsed="false">
      <c r="C55" s="20"/>
      <c r="D55" s="20"/>
      <c r="E55" s="4"/>
      <c r="H55" s="24" t="s">
        <v>77</v>
      </c>
      <c r="I55" s="24"/>
      <c r="J55" s="25" t="n">
        <f aca="false">COUNTIF(J9:J53,"&lt;70")</f>
        <v>4</v>
      </c>
      <c r="K55" s="25" t="n">
        <f aca="false">COUNTIF(K9:K53,"&lt;70")</f>
        <v>1</v>
      </c>
      <c r="L55" s="25" t="n">
        <f aca="false">COUNTIF(L9:L53,"&lt;70")</f>
        <v>3</v>
      </c>
      <c r="M55" s="25" t="n">
        <f aca="false">COUNTIF(M9:M53,"&lt;70")</f>
        <v>1</v>
      </c>
      <c r="N55" s="25" t="n">
        <f aca="false">COUNTIF(N9:N53,"&lt;70")</f>
        <v>0</v>
      </c>
      <c r="O55" s="25" t="n">
        <f aca="false">COUNTIF(O9:O53,"&lt;70")</f>
        <v>0</v>
      </c>
      <c r="P55" s="25" t="n">
        <f aca="false">COUNTIF(P9:P53,"&lt;70")</f>
        <v>0</v>
      </c>
      <c r="Q55" s="25" t="n">
        <f aca="false">COUNTIF(Q9:Q53,"&lt;70")</f>
        <v>45</v>
      </c>
    </row>
    <row r="56" customFormat="false" ht="15" hidden="false" customHeight="false" outlineLevel="0" collapsed="false">
      <c r="C56" s="20"/>
      <c r="D56" s="20"/>
      <c r="E56" s="20"/>
      <c r="H56" s="24" t="s">
        <v>78</v>
      </c>
      <c r="I56" s="24"/>
      <c r="J56" s="25" t="n">
        <f aca="false">COUNT(J9:J53)</f>
        <v>36</v>
      </c>
      <c r="K56" s="25" t="n">
        <f aca="false">COUNT(K9:K53)</f>
        <v>36</v>
      </c>
      <c r="L56" s="25" t="n">
        <f aca="false">COUNT(L9:L53)</f>
        <v>36</v>
      </c>
      <c r="M56" s="25" t="n">
        <f aca="false">COUNT(M9:M53)</f>
        <v>36</v>
      </c>
      <c r="N56" s="25" t="n">
        <f aca="false">COUNT(N9:N53)</f>
        <v>0</v>
      </c>
      <c r="O56" s="25" t="n">
        <f aca="false">COUNT(O9:O53)</f>
        <v>0</v>
      </c>
      <c r="P56" s="25" t="n">
        <f aca="false">COUNT(P9:P53)</f>
        <v>0</v>
      </c>
      <c r="Q56" s="25" t="n">
        <f aca="false">COUNT(Q9:Q53)</f>
        <v>45</v>
      </c>
    </row>
    <row r="57" customFormat="false" ht="15" hidden="false" customHeight="false" outlineLevel="0" collapsed="false">
      <c r="C57" s="20"/>
      <c r="D57" s="20"/>
      <c r="E57" s="20"/>
      <c r="F57" s="26"/>
      <c r="H57" s="27" t="s">
        <v>79</v>
      </c>
      <c r="I57" s="27"/>
      <c r="J57" s="28" t="n">
        <f aca="false">J54/J56</f>
        <v>0.888888888888889</v>
      </c>
      <c r="K57" s="29" t="n">
        <f aca="false">K54/K56</f>
        <v>0.972222222222222</v>
      </c>
      <c r="L57" s="29" t="n">
        <f aca="false">L54/L56</f>
        <v>0.916666666666667</v>
      </c>
      <c r="M57" s="29" t="n">
        <f aca="false">M54/M56</f>
        <v>0.972222222222222</v>
      </c>
      <c r="N57" s="29" t="e">
        <f aca="false">N54/N56</f>
        <v>#DIV/0!</v>
      </c>
      <c r="O57" s="29" t="e">
        <f aca="false">O54/O56</f>
        <v>#DIV/0!</v>
      </c>
      <c r="P57" s="29" t="e">
        <f aca="false">P54/P56</f>
        <v>#DIV/0!</v>
      </c>
      <c r="Q57" s="29" t="n">
        <f aca="false">Q54/Q56</f>
        <v>0</v>
      </c>
    </row>
    <row r="58" customFormat="false" ht="15" hidden="false" customHeight="false" outlineLevel="0" collapsed="false">
      <c r="C58" s="20"/>
      <c r="D58" s="20"/>
      <c r="E58" s="20"/>
      <c r="F58" s="26"/>
      <c r="H58" s="27" t="s">
        <v>80</v>
      </c>
      <c r="I58" s="27"/>
      <c r="J58" s="28" t="n">
        <f aca="false">J55/J56</f>
        <v>0.111111111111111</v>
      </c>
      <c r="K58" s="28" t="n">
        <f aca="false">K55/K56</f>
        <v>0.0277777777777778</v>
      </c>
      <c r="L58" s="29" t="n">
        <f aca="false">L55/L56</f>
        <v>0.0833333333333333</v>
      </c>
      <c r="M58" s="29" t="n">
        <f aca="false">M55/M56</f>
        <v>0.0277777777777778</v>
      </c>
      <c r="N58" s="29" t="e">
        <f aca="false">N55/N56</f>
        <v>#DIV/0!</v>
      </c>
      <c r="O58" s="29" t="e">
        <f aca="false">O55/O56</f>
        <v>#DIV/0!</v>
      </c>
      <c r="P58" s="29" t="e">
        <f aca="false">P55/P56</f>
        <v>#DIV/0!</v>
      </c>
      <c r="Q58" s="29" t="n">
        <f aca="false">Q55/Q56</f>
        <v>1</v>
      </c>
    </row>
    <row r="59" customFormat="false" ht="15" hidden="false" customHeight="false" outlineLevel="0" collapsed="false">
      <c r="C59" s="20"/>
      <c r="D59" s="20"/>
    </row>
    <row r="60" customFormat="false" ht="15" hidden="false" customHeight="false" outlineLevel="0" collapsed="false">
      <c r="C60" s="20"/>
      <c r="D60" s="20"/>
    </row>
    <row r="61" customFormat="false" ht="15" hidden="false" customHeight="false" outlineLevel="0" collapsed="false">
      <c r="J61" s="26"/>
      <c r="K61" s="26"/>
      <c r="L61" s="26"/>
      <c r="M61" s="26"/>
      <c r="N61" s="26"/>
      <c r="O61" s="26"/>
      <c r="P61" s="26"/>
    </row>
    <row r="62" customFormat="false" ht="15" hidden="false" customHeight="false" outlineLevel="0" collapsed="false">
      <c r="J62" s="30" t="s">
        <v>81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1008</TotalTime>
  <Application>LibreOffice/7.5.3.2$Linux_X86_64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2023-03-14T19:16:59Z</dcterms:created>
  <dc:creator>ITSSAT</dc:creator>
  <dc:description/>
  <dc:language>es-MX</dc:language>
  <cp:lastModifiedBy/>
  <cp:lastPrinted>2023-03-21T15:13:53Z</cp:lastPrinted>
  <dcterms:modified xsi:type="dcterms:W3CDTF">2023-06-22T10:26:27Z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