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E:\MATERIAS FEBRERO-JUNIO2023\REPORTES Y CALIFICACIONES\"/>
    </mc:Choice>
  </mc:AlternateContent>
  <xr:revisionPtr revIDLastSave="0" documentId="8_{140B73E6-B01F-4BDE-B995-82F13FAAB8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0" l="1"/>
  <c r="J16" i="10"/>
  <c r="J14" i="10"/>
  <c r="H15" i="10"/>
  <c r="H16" i="10"/>
  <c r="H14" i="10"/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H16" i="22"/>
  <c r="L15" i="22"/>
  <c r="I15" i="22"/>
  <c r="J15" i="22" s="1"/>
  <c r="H15" i="22"/>
  <c r="K26" i="10"/>
  <c r="G26" i="10"/>
  <c r="F26" i="10"/>
  <c r="E26" i="10"/>
  <c r="L16" i="10"/>
  <c r="I16" i="10"/>
  <c r="L15" i="10"/>
  <c r="I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  <comment ref="J12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<sst xmlns="http://schemas.openxmlformats.org/spreadsheetml/2006/main" count="142" uniqueCount="43">
  <si>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</si>
  <si>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</si>
  <si>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</si>
  <si>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</si>
  <si>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</si>
  <si>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</si>
  <si>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</si>
  <si>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</si>
  <si>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</si>
  <si>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</si>
  <si>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</si>
  <si>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</si>
  <si>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</si>
  <si>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</si>
  <si>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</si>
  <si>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</si>
  <si>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</si>
  <si>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</si>
  <si>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</si>
  <si>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</si>
  <si>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</si>
  <si>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</si>
  <si>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</si>
  <si>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</si>
  <si>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</si>
  <si>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</si>
  <si>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</si>
  <si>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</si>
  <si>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</si>
  <si>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</si>
  <si>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</si>
  <si>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</si>
  <si>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ELECTROMECANICA</t>
  </si>
  <si>
    <t>METROLOGIA Y NORMALIZACION</t>
  </si>
  <si>
    <t>IMCT</t>
  </si>
  <si>
    <t>ING. ANTONIO XOLO AMBROS</t>
  </si>
  <si>
    <t>M.I.I. ESTEBAN DOMINGUEZ FISCAL</t>
  </si>
  <si>
    <t>FEBRERO- JULIO 2023</t>
  </si>
  <si>
    <t>MECANISMO</t>
  </si>
  <si>
    <t>511A</t>
  </si>
  <si>
    <t>202A</t>
  </si>
  <si>
    <t>202B</t>
  </si>
  <si>
    <t>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</si>
</sst>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5"/>
  <sheetViews>
    <sheetView tabSelected="1" topLeftCell="B11" zoomScale="106" zoomScaleNormal="106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>
        <v>4</v>
      </c>
      <c r="C8" s="30"/>
      <c r="D8" s="14" t="s">
        <v>4</v>
      </c>
      <c r="E8" s="5">
        <v>3</v>
      </c>
      <c r="G8" s="4" t="s">
        <v>5</v>
      </c>
      <c r="H8" s="5">
        <v>2</v>
      </c>
      <c r="I8" s="36" t="s">
        <v>6</v>
      </c>
      <c r="J8" s="36"/>
      <c r="K8" s="36"/>
      <c r="L8" s="30" t="s">
        <v>37</v>
      </c>
      <c r="M8" s="30"/>
      <c r="N8" s="30"/>
    </row>
    <row r="10" spans="1:14" x14ac:dyDescent="0.2">
      <c r="A10" s="4" t="s">
        <v>7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38</v>
      </c>
      <c r="B14" s="9">
        <v>5</v>
      </c>
      <c r="C14" s="9" t="s">
        <v>39</v>
      </c>
      <c r="D14" s="9" t="s">
        <v>34</v>
      </c>
      <c r="E14" s="9">
        <v>6</v>
      </c>
      <c r="F14" s="9">
        <v>6</v>
      </c>
      <c r="G14" s="9"/>
      <c r="H14" s="10">
        <f>F14/E14</f>
        <v>1</v>
      </c>
      <c r="I14" s="9">
        <f t="shared" ref="I14:I26" si="0">(E14-SUM(F14:G14))-K14</f>
        <v>0</v>
      </c>
      <c r="J14" s="10">
        <f>I14/F14</f>
        <v>0</v>
      </c>
      <c r="K14" s="9">
        <v>0</v>
      </c>
      <c r="L14" s="10">
        <f t="shared" ref="L14:L26" si="1">K14/E14</f>
        <v>0</v>
      </c>
      <c r="M14" s="9">
        <v>90</v>
      </c>
      <c r="N14" s="15">
        <v>1</v>
      </c>
    </row>
    <row r="15" spans="1:14" s="11" customFormat="1" x14ac:dyDescent="0.2">
      <c r="A15" s="8" t="s">
        <v>33</v>
      </c>
      <c r="B15" s="9">
        <v>4</v>
      </c>
      <c r="C15" s="9" t="s">
        <v>40</v>
      </c>
      <c r="D15" s="9" t="s">
        <v>42</v>
      </c>
      <c r="E15" s="9">
        <v>35</v>
      </c>
      <c r="F15" s="9">
        <v>35</v>
      </c>
      <c r="G15" s="9"/>
      <c r="H15" s="10">
        <f t="shared" ref="H15:H16" si="2">F15/E15</f>
        <v>1</v>
      </c>
      <c r="I15" s="9">
        <f t="shared" si="0"/>
        <v>0</v>
      </c>
      <c r="J15" s="10">
        <f t="shared" ref="J15:J16" si="3">I15/F15</f>
        <v>0</v>
      </c>
      <c r="K15" s="9">
        <v>0</v>
      </c>
      <c r="L15" s="10">
        <f t="shared" si="1"/>
        <v>0</v>
      </c>
      <c r="M15" s="9">
        <v>90</v>
      </c>
      <c r="N15" s="15">
        <v>1</v>
      </c>
    </row>
    <row r="16" spans="1:14" s="11" customFormat="1" x14ac:dyDescent="0.2">
      <c r="A16" s="8" t="s">
        <v>33</v>
      </c>
      <c r="B16" s="9">
        <v>4</v>
      </c>
      <c r="C16" s="9" t="s">
        <v>41</v>
      </c>
      <c r="D16" s="9" t="s">
        <v>42</v>
      </c>
      <c r="E16" s="9">
        <v>20</v>
      </c>
      <c r="F16" s="9">
        <v>20</v>
      </c>
      <c r="G16" s="9"/>
      <c r="H16" s="10">
        <f t="shared" si="2"/>
        <v>1</v>
      </c>
      <c r="I16" s="9">
        <f t="shared" si="0"/>
        <v>0</v>
      </c>
      <c r="J16" s="10">
        <f t="shared" si="3"/>
        <v>0</v>
      </c>
      <c r="K16" s="9">
        <v>0</v>
      </c>
      <c r="L16" s="10">
        <f t="shared" si="1"/>
        <v>0</v>
      </c>
      <c r="M16" s="9">
        <v>89</v>
      </c>
      <c r="N16" s="15">
        <v>0.74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21"/>
      <c r="I17" s="22"/>
      <c r="J17" s="21"/>
      <c r="K17" s="22"/>
      <c r="L17" s="21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61</v>
      </c>
      <c r="F26" s="17">
        <f>SUM(F14:F25)</f>
        <v>61</v>
      </c>
      <c r="G26" s="17">
        <f>SUM(G14:G25)</f>
        <v>0</v>
      </c>
      <c r="H26" s="18"/>
      <c r="I26" s="17">
        <f t="shared" si="0"/>
        <v>0</v>
      </c>
      <c r="J26" s="18"/>
      <c r="K26" s="17">
        <f>SUM(K14:K25)</f>
        <v>0</v>
      </c>
      <c r="L26" s="18">
        <f t="shared" si="1"/>
        <v>0</v>
      </c>
      <c r="M26" s="17"/>
      <c r="N26" s="19"/>
    </row>
    <row r="28" spans="1:14" ht="120" customHeight="1" x14ac:dyDescent="0.2">
      <c r="A28" s="33" t="s">
        <v>25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2">
      <c r="A30" s="12"/>
    </row>
    <row r="31" spans="1:14" x14ac:dyDescent="0.2">
      <c r="B31" s="27" t="s">
        <v>26</v>
      </c>
      <c r="C31" s="27"/>
      <c r="D31" s="27"/>
      <c r="G31" s="28" t="s">
        <v>27</v>
      </c>
      <c r="H31" s="28"/>
      <c r="I31" s="28"/>
      <c r="J31" s="28"/>
    </row>
    <row r="32" spans="1:14" ht="62.25" customHeight="1" x14ac:dyDescent="0.2">
      <c r="B32" s="29"/>
      <c r="C32" s="29"/>
      <c r="D32" s="29"/>
      <c r="G32" s="30"/>
      <c r="H32" s="30"/>
      <c r="I32" s="30"/>
      <c r="J32" s="30"/>
    </row>
    <row r="33" spans="1:10" hidden="1" x14ac:dyDescent="0.2">
      <c r="A33" s="23" t="e">
        <v>#REF!</v>
      </c>
      <c r="B33" s="23"/>
      <c r="C33" s="6"/>
      <c r="E33" s="23"/>
      <c r="F33" s="23"/>
      <c r="G33" s="23"/>
      <c r="H33" s="23"/>
    </row>
    <row r="34" spans="1:10" hidden="1" x14ac:dyDescent="0.2"/>
    <row r="35" spans="1:10" ht="45" customHeight="1" x14ac:dyDescent="0.2">
      <c r="B35" s="24" t="s">
        <v>35</v>
      </c>
      <c r="C35" s="24"/>
      <c r="D35" s="24"/>
      <c r="E35" s="13"/>
      <c r="F35" s="13"/>
      <c r="G35" s="24" t="s">
        <v>36</v>
      </c>
      <c r="H35" s="24"/>
      <c r="I35" s="24"/>
      <c r="J35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6" t="s">
        <v>6</v>
      </c>
      <c r="J8" s="36"/>
      <c r="K8" s="36"/>
      <c r="L8" s="30" t="str">
        <f>'1'!L8</f>
        <v>FEBRERO- JULIO 2023</v>
      </c>
      <c r="M8" s="30"/>
      <c r="N8" s="30"/>
    </row>
    <row r="10" spans="1:14" x14ac:dyDescent="0.2">
      <c r="A10" s="4" t="s">
        <v>7</v>
      </c>
      <c r="B10" s="30" t="str">
        <f>'1'!B10</f>
        <v>ING. ANTONIO XOLO AMBROS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e">
        <f>'1'!#REF!</f>
        <v>#REF!</v>
      </c>
      <c r="B14" s="9" t="s">
        <v>29</v>
      </c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>
        <v>0</v>
      </c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'1'!A15</f>
        <v>METROLOGIA Y NORMALIZACION</v>
      </c>
      <c r="B16" s="9"/>
      <c r="C16" s="9" t="str">
        <f>'1'!C15</f>
        <v>202A</v>
      </c>
      <c r="D16" s="9" t="str">
        <f>'1'!D15</f>
        <v>IEM</v>
      </c>
      <c r="E16" s="9">
        <f>'1'!E15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'1'!A16</f>
        <v>METROLOGIA Y NORMALIZACION</v>
      </c>
      <c r="B17" s="9"/>
      <c r="C17" s="9" t="str">
        <f>'1'!C16</f>
        <v>202B</v>
      </c>
      <c r="D17" s="9" t="str">
        <f>'1'!D16</f>
        <v>IEM</v>
      </c>
      <c r="E17" s="9">
        <f>'1'!E16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ANTONIO XOLO AMBROS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6" t="s">
        <v>6</v>
      </c>
      <c r="J8" s="36"/>
      <c r="K8" s="36"/>
      <c r="L8" s="30" t="str">
        <f>'1'!L8</f>
        <v>FEBRERO- JULIO 2023</v>
      </c>
      <c r="M8" s="30"/>
      <c r="N8" s="30"/>
    </row>
    <row r="10" spans="1:14" x14ac:dyDescent="0.2">
      <c r="A10" s="4" t="s">
        <v>7</v>
      </c>
      <c r="B10" s="30" t="str">
        <f>'1'!B10</f>
        <v>ING. ANTONIO XOLO AMBROS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MECANISMO</v>
      </c>
      <c r="B15" s="9"/>
      <c r="C15" s="9" t="str">
        <f>'1'!C14</f>
        <v>511A</v>
      </c>
      <c r="D15" s="9" t="str">
        <f>'1'!D14</f>
        <v>IMCT</v>
      </c>
      <c r="E15" s="9">
        <f>'1'!E14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'1'!A15</f>
        <v>METROLOGIA Y NORMALIZACION</v>
      </c>
      <c r="B16" s="9"/>
      <c r="C16" s="9" t="str">
        <f>'1'!C15</f>
        <v>202A</v>
      </c>
      <c r="D16" s="9" t="str">
        <f>'1'!D15</f>
        <v>IEM</v>
      </c>
      <c r="E16" s="9">
        <f>'1'!E15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'1'!A16</f>
        <v>METROLOGIA Y NORMALIZACION</v>
      </c>
      <c r="B17" s="9"/>
      <c r="C17" s="9" t="str">
        <f>'1'!C16</f>
        <v>202B</v>
      </c>
      <c r="D17" s="9" t="str">
        <f>'1'!D16</f>
        <v>IEM</v>
      </c>
      <c r="E17" s="9">
        <f>'1'!E16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ANTONIO XOLO AMBROS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6" t="s">
        <v>6</v>
      </c>
      <c r="J8" s="36"/>
      <c r="K8" s="36"/>
      <c r="L8" s="30" t="str">
        <f>'1'!L8</f>
        <v>FEBRERO- JULIO 2023</v>
      </c>
      <c r="M8" s="30"/>
      <c r="N8" s="30"/>
    </row>
    <row r="10" spans="1:14" x14ac:dyDescent="0.2">
      <c r="A10" s="4" t="s">
        <v>7</v>
      </c>
      <c r="B10" s="30" t="str">
        <f>'1'!B10</f>
        <v>ING. ANTONIO XOLO AMBROS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MECANISMO</v>
      </c>
      <c r="B15" s="9"/>
      <c r="C15" s="9" t="str">
        <f>'1'!C14</f>
        <v>511A</v>
      </c>
      <c r="D15" s="9" t="str">
        <f>'1'!D14</f>
        <v>IMCT</v>
      </c>
      <c r="E15" s="9">
        <f>'1'!E14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'1'!A15</f>
        <v>METROLOGIA Y NORMALIZACION</v>
      </c>
      <c r="B16" s="9"/>
      <c r="C16" s="9" t="str">
        <f>'1'!C15</f>
        <v>202A</v>
      </c>
      <c r="D16" s="9" t="str">
        <f>'1'!D15</f>
        <v>IEM</v>
      </c>
      <c r="E16" s="9">
        <f>'1'!E15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'1'!A16</f>
        <v>METROLOGIA Y NORMALIZACION</v>
      </c>
      <c r="B17" s="9"/>
      <c r="C17" s="9" t="str">
        <f>'1'!C16</f>
        <v>202B</v>
      </c>
      <c r="D17" s="9" t="str">
        <f>'1'!D16</f>
        <v>IEM</v>
      </c>
      <c r="E17" s="9">
        <f>'1'!E16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ANTONIO XOLO AMBROS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Rafaela-PC</cp:lastModifiedBy>
  <cp:revision/>
  <dcterms:created xsi:type="dcterms:W3CDTF">2021-11-22T14:45:25Z</dcterms:created>
  <dcterms:modified xsi:type="dcterms:W3CDTF">2023-07-01T00:43:40Z</dcterms:modified>
</cp:coreProperties>
</file>