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E:\MATERIAS FEBRERO-JUNIO2023\REPORTES Y CALIFICACIONES\"/>
    </mc:Choice>
  </mc:AlternateContent>
  <xr:revisionPtr revIDLastSave="0" documentId="8_{556B34D5-45E0-4754-9C98-F7010E8BAFA5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MATERIA 1" sheetId="3" r:id="rId1"/>
    <sheet name="MATERIA 2" sheetId="1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4" l="1"/>
  <c r="P56" i="6"/>
  <c r="O56" i="6"/>
  <c r="N56" i="6"/>
  <c r="M56" i="6"/>
  <c r="L56" i="6"/>
  <c r="K56" i="6"/>
  <c r="J56" i="6"/>
  <c r="P55" i="6"/>
  <c r="P58" i="6" s="1"/>
  <c r="O55" i="6"/>
  <c r="O58" i="6" s="1"/>
  <c r="N55" i="6"/>
  <c r="N58" i="6" s="1"/>
  <c r="M55" i="6"/>
  <c r="M58" i="6" s="1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7" i="4"/>
  <c r="O57" i="4"/>
  <c r="N57" i="4"/>
  <c r="M57" i="4"/>
  <c r="L57" i="4"/>
  <c r="K57" i="4"/>
  <c r="J57" i="4"/>
  <c r="P56" i="4"/>
  <c r="P59" i="4" s="1"/>
  <c r="O56" i="4"/>
  <c r="O59" i="4" s="1"/>
  <c r="N56" i="4"/>
  <c r="N59" i="4" s="1"/>
  <c r="M56" i="4"/>
  <c r="M59" i="4" s="1"/>
  <c r="L56" i="4"/>
  <c r="L59" i="4" s="1"/>
  <c r="K56" i="4"/>
  <c r="K59" i="4" s="1"/>
  <c r="J56" i="4"/>
  <c r="J59" i="4" s="1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J58" i="4" s="1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B12" i="4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Q9" i="4"/>
  <c r="K56" i="3"/>
  <c r="J56" i="3"/>
  <c r="I56" i="3"/>
  <c r="H56" i="3"/>
  <c r="G56" i="3"/>
  <c r="F56" i="3"/>
  <c r="E56" i="3"/>
  <c r="K55" i="3"/>
  <c r="K58" i="3" s="1"/>
  <c r="J55" i="3"/>
  <c r="I55" i="3"/>
  <c r="H55" i="3"/>
  <c r="H58" i="3" s="1"/>
  <c r="G55" i="3"/>
  <c r="F55" i="3"/>
  <c r="E55" i="3"/>
  <c r="K54" i="3"/>
  <c r="K57" i="3" s="1"/>
  <c r="J54" i="3"/>
  <c r="J57" i="3" s="1"/>
  <c r="I54" i="3"/>
  <c r="H54" i="3"/>
  <c r="G54" i="3"/>
  <c r="F54" i="3"/>
  <c r="E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9" i="3"/>
  <c r="P56" i="1"/>
  <c r="O56" i="1"/>
  <c r="N56" i="1"/>
  <c r="M56" i="1"/>
  <c r="L56" i="1"/>
  <c r="K56" i="1"/>
  <c r="J56" i="1"/>
  <c r="P55" i="1"/>
  <c r="P58" i="1" s="1"/>
  <c r="O55" i="1"/>
  <c r="O58" i="1" s="1"/>
  <c r="N55" i="1"/>
  <c r="N58" i="1" s="1"/>
  <c r="M55" i="1"/>
  <c r="M58" i="1" s="1"/>
  <c r="L55" i="1"/>
  <c r="L58" i="1" s="1"/>
  <c r="K55" i="1"/>
  <c r="K58" i="1" s="1"/>
  <c r="J55" i="1"/>
  <c r="J58" i="1" s="1"/>
  <c r="P54" i="1"/>
  <c r="P57" i="1" s="1"/>
  <c r="O54" i="1"/>
  <c r="O57" i="1" s="1"/>
  <c r="N54" i="1"/>
  <c r="N57" i="1" s="1"/>
  <c r="M54" i="1"/>
  <c r="M57" i="1" s="1"/>
  <c r="L54" i="1"/>
  <c r="L57" i="1" s="1"/>
  <c r="K54" i="1"/>
  <c r="K57" i="1" s="1"/>
  <c r="J54" i="1"/>
  <c r="J57" i="1" s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9" i="1"/>
  <c r="Q56" i="1" l="1"/>
  <c r="Q55" i="1"/>
  <c r="Q58" i="1" s="1"/>
  <c r="Q54" i="1"/>
  <c r="Q57" i="1" s="1"/>
  <c r="Q57" i="4"/>
  <c r="Q56" i="4"/>
  <c r="Q59" i="4" s="1"/>
  <c r="Q55" i="4"/>
  <c r="Q58" i="4" s="1"/>
  <c r="Q56" i="5"/>
  <c r="Q55" i="5"/>
  <c r="Q58" i="5" s="1"/>
  <c r="Q54" i="5"/>
  <c r="Q57" i="5" s="1"/>
  <c r="Q56" i="6"/>
  <c r="Q55" i="6"/>
  <c r="Q58" i="6" s="1"/>
  <c r="Q54" i="6"/>
  <c r="Q57" i="6" s="1"/>
  <c r="E57" i="3"/>
  <c r="E58" i="3"/>
  <c r="F58" i="3"/>
  <c r="F57" i="3"/>
  <c r="G58" i="3"/>
  <c r="L55" i="3"/>
  <c r="I58" i="3"/>
  <c r="J58" i="3"/>
  <c r="I57" i="3"/>
  <c r="H57" i="3"/>
  <c r="L56" i="3"/>
  <c r="G57" i="3"/>
  <c r="L54" i="3"/>
  <c r="L57" i="3" s="1"/>
  <c r="L58" i="3" l="1"/>
</calcChain>
</file>

<file path=xl/sharedStrings.xml><?xml version="1.0" encoding="utf-8"?>
<sst xmlns="http://schemas.openxmlformats.org/spreadsheetml/2006/main" count="189" uniqueCount="94">
  <si>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</si>
  <si>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</si>
  <si>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</si>
  <si>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</si>
  <si>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</si>
  <si>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</si>
  <si>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</si>
  <si>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</si>
  <si>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</si>
  <si>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</si>
  <si>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</si>
  <si>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</si>
  <si>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</si>
  <si>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</si>
  <si>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</si>
  <si>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</si>
  <si>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</si>
  <si>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</si>
  <si>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</si>
  <si>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</si>
  <si>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</si>
  <si>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</si>
  <si>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</si>
  <si>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</si>
  <si>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FEBRERO - JULIO 2023</t>
  </si>
  <si>
    <t>METROLOGIA Y NORMALIZACION</t>
  </si>
  <si>
    <t>CATEDRÁTICO: ANTONIO XOLO AMBROS</t>
  </si>
  <si>
    <t>ANTONIO XOLO AMBROS</t>
  </si>
  <si>
    <t>AGUILAR CHONTAL HUGO ALBERTO</t>
  </si>
  <si>
    <t>AQUINO TOGA EDGAR</t>
  </si>
  <si>
    <t>BAXIN IXTEPAN CARLOS</t>
  </si>
  <si>
    <t>BENITEZ CASTRO MIGUEL ANGEL</t>
  </si>
  <si>
    <t>CHACHA CHAGALA JESUS ANTONIO</t>
  </si>
  <si>
    <t>CHIGO AGUIRRE ANA GUADALUPE</t>
  </si>
  <si>
    <t>COYOLT GORGONIO ZURIEL ALBERTO</t>
  </si>
  <si>
    <t>CRUZ MARTINEZ ARTURO</t>
  </si>
  <si>
    <t>DOMINGUEZ BAEZ HECTOR GUILLERMO</t>
  </si>
  <si>
    <t>DURAN ALVARADO GUSTAVO ISRAEL</t>
  </si>
  <si>
    <t>HERNANDEZ FONSECA JAIME</t>
  </si>
  <si>
    <t>HERNANDEZ OLEA ALAN YAIR</t>
  </si>
  <si>
    <t>HERNANDEZ QUINO JOSE MANUEL</t>
  </si>
  <si>
    <t>ISIDORO BENITEZ SAMIR</t>
  </si>
  <si>
    <t>LEON LOZANO JOSE ALEJANDRO</t>
  </si>
  <si>
    <t>MALAGA PUCHETA MANUEL ALEJANDRO</t>
  </si>
  <si>
    <t>MARTÍNEZ AGUILAR ALEJANDRO</t>
  </si>
  <si>
    <t>MAXO COTA MILAGROS MONTSERRAT</t>
  </si>
  <si>
    <t>MIXTEGA BELLI ERNESTO SANTOS</t>
  </si>
  <si>
    <t>MORENO BARRAGÁN LUIS DAVID</t>
  </si>
  <si>
    <t>MORENO PUCHETA JESUS EMILIO</t>
  </si>
  <si>
    <t>ORTEGA CABRERA ALEXIS DE JESUS</t>
  </si>
  <si>
    <t>PATLAX ALARCON MOISES</t>
  </si>
  <si>
    <t>POLITO MALAGA LUIS GERARDO</t>
  </si>
  <si>
    <t>PÉREZ TRUJILLO JESÚS</t>
  </si>
  <si>
    <t>REYNADA PREZA HUGO DANIEL</t>
  </si>
  <si>
    <t>RIVEROLL IXTEPAN AARON</t>
  </si>
  <si>
    <t>RODRIGUEZ MARTINEZ LUIS ALFREDO</t>
  </si>
  <si>
    <t>RODRÍGUEZ PÉREZ MARÍA GUADALUPE</t>
  </si>
  <si>
    <t>SEBA BAXIN JUAN JOSE</t>
  </si>
  <si>
    <t>TEMICH IXTEPAN ANDRÉS DE JESÚS</t>
  </si>
  <si>
    <t>VELASCO HERNANDEZ OSVAL DANIEL</t>
  </si>
  <si>
    <t>VELASCO QUINO ARTURO DE JESUS</t>
  </si>
  <si>
    <t>VICTORIO PALAYOT JESÚS MANUEL</t>
  </si>
  <si>
    <t>XOLO ARRES BRANDON EMMANUEL</t>
  </si>
  <si>
    <t>GRUPO: A</t>
  </si>
  <si>
    <t>B</t>
  </si>
  <si>
    <t>ABRAJAN GONZALEZ ANGEL</t>
  </si>
  <si>
    <t>ARTIGAS FISCAL RAFAEL DE JESUS</t>
  </si>
  <si>
    <t>AVILES GONZALES ROBERTO CARLO</t>
  </si>
  <si>
    <t>BARRIENTOS FONSECA GONZALO</t>
  </si>
  <si>
    <t>BAXIN FISCAL CRISTIAN ALBERTO</t>
  </si>
  <si>
    <t>CABRERA ECHAVARRIA JOSE ARMANDO</t>
  </si>
  <si>
    <t>CASTELLANOS SAGRERO NICOLAS</t>
  </si>
  <si>
    <t>CHANG GONZALEZ JOSE MIGUEL</t>
  </si>
  <si>
    <t>CHIPOL SINACA JOSELYN</t>
  </si>
  <si>
    <t>CHIPOL XOLO YAHVE ALEJANDRO</t>
  </si>
  <si>
    <t>CISNERO ANOTTA LUIS MARTIN</t>
  </si>
  <si>
    <t>CRUZ GARCIA SANDRA</t>
  </si>
  <si>
    <t>FISCAL AMBROS ERICK CANDELARIO</t>
  </si>
  <si>
    <t>JIMENES MELCHI GUILLERMO</t>
  </si>
  <si>
    <t>LUCHO CHONTAL ESMERALDA TRINIDAD</t>
  </si>
  <si>
    <t>MONTIEL VILLASECA JOSE GUADALUPE</t>
  </si>
  <si>
    <t>POLITO MALAGA MIGUEL EDUARDO</t>
  </si>
  <si>
    <t>RAMIREZ LIMA GARY DE JESUS</t>
  </si>
  <si>
    <t>RODRIGUEZ USCANGA OLIVER</t>
  </si>
  <si>
    <t>TEOBA ROSALES JUAN ANTONIO</t>
  </si>
  <si>
    <t>MECANISMO</t>
  </si>
  <si>
    <t>511A</t>
  </si>
  <si>
    <t>BADILLO GARCIA JURADO MAYRETH</t>
  </si>
  <si>
    <t>CHAPOL MOTO JONATHAN</t>
  </si>
  <si>
    <t>GARCIA ZAPOT ARANTZA GUADALUPE</t>
  </si>
  <si>
    <t>RIOS CASTILLO JONATHAN DE JESUS</t>
  </si>
  <si>
    <t>ROSARIO SOTO EMMANUEL</t>
  </si>
  <si>
    <t>BIX PACHECO YAMILETH</t>
  </si>
  <si>
    <t>ANTONIIO XOLO AMBROS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</si>
</sst>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4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62"/>
  <sheetViews>
    <sheetView topLeftCell="A26" zoomScale="84" zoomScaleNormal="84" workbookViewId="0">
      <selection activeCell="H15" sqref="H15:H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39.5703125" customWidth="1"/>
    <col min="5" max="5" width="10.28515625" customWidth="1"/>
    <col min="6" max="7" width="5.7109375" customWidth="1"/>
    <col min="8" max="8" width="6.42578125" customWidth="1"/>
    <col min="9" max="10" width="5.7109375" customWidth="1"/>
    <col min="11" max="11" width="8.140625" customWidth="1"/>
    <col min="12" max="12" width="8.7109375" customWidth="1"/>
    <col min="13" max="14" width="5.7109375" customWidth="1"/>
  </cols>
  <sheetData>
    <row r="2" spans="2:13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"/>
      <c r="M2" s="2"/>
    </row>
    <row r="3" spans="2:13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1"/>
      <c r="M3" s="1"/>
    </row>
    <row r="4" spans="2:13" x14ac:dyDescent="0.25">
      <c r="C4" t="s">
        <v>0</v>
      </c>
      <c r="D4" s="18" t="s">
        <v>25</v>
      </c>
      <c r="E4" s="24" t="s">
        <v>63</v>
      </c>
      <c r="F4" s="24"/>
      <c r="H4" t="s">
        <v>2</v>
      </c>
      <c r="I4" s="25">
        <v>45072</v>
      </c>
      <c r="J4" s="25"/>
    </row>
    <row r="5" spans="2:13" ht="6.75" customHeight="1" x14ac:dyDescent="0.25">
      <c r="D5" s="5"/>
    </row>
    <row r="6" spans="2:13" x14ac:dyDescent="0.25">
      <c r="C6" t="s">
        <v>3</v>
      </c>
      <c r="D6" s="17" t="s">
        <v>24</v>
      </c>
      <c r="E6" s="1"/>
      <c r="F6" s="21" t="s">
        <v>26</v>
      </c>
      <c r="G6" s="21"/>
      <c r="H6" s="21"/>
      <c r="I6" s="21"/>
      <c r="J6" s="21"/>
      <c r="K6" s="21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4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9" t="s">
        <v>23</v>
      </c>
    </row>
    <row r="9" spans="2:13" x14ac:dyDescent="0.25">
      <c r="B9" s="6">
        <v>1</v>
      </c>
      <c r="C9" s="6"/>
      <c r="D9" s="3" t="s">
        <v>28</v>
      </c>
      <c r="E9" s="4">
        <v>88</v>
      </c>
      <c r="F9" s="4">
        <v>92</v>
      </c>
      <c r="G9" s="4">
        <v>90</v>
      </c>
      <c r="H9" s="4">
        <v>94</v>
      </c>
      <c r="I9" s="4">
        <v>0</v>
      </c>
      <c r="J9" s="4">
        <v>0</v>
      </c>
      <c r="K9" s="4">
        <v>0</v>
      </c>
      <c r="L9" s="10">
        <f>SUM(E9:K9)/7</f>
        <v>52</v>
      </c>
    </row>
    <row r="10" spans="2:13" x14ac:dyDescent="0.25">
      <c r="B10" s="6">
        <f>B9+1</f>
        <v>2</v>
      </c>
      <c r="C10" s="6"/>
      <c r="D10" s="3" t="s">
        <v>29</v>
      </c>
      <c r="E10" s="4">
        <v>80</v>
      </c>
      <c r="F10" s="4">
        <v>92</v>
      </c>
      <c r="G10" s="4">
        <v>90</v>
      </c>
      <c r="H10" s="4">
        <v>0</v>
      </c>
      <c r="I10" s="4">
        <v>0</v>
      </c>
      <c r="J10" s="4">
        <v>0</v>
      </c>
      <c r="K10" s="4">
        <v>0</v>
      </c>
      <c r="L10" s="10">
        <f t="shared" ref="L10:L48" si="0">SUM(E10:K10)/7</f>
        <v>37.428571428571431</v>
      </c>
    </row>
    <row r="11" spans="2:13" x14ac:dyDescent="0.25">
      <c r="B11" s="6">
        <f t="shared" ref="B11:B53" si="1">B10+1</f>
        <v>3</v>
      </c>
      <c r="C11" s="6"/>
      <c r="D11" s="3" t="s">
        <v>30</v>
      </c>
      <c r="E11" s="4">
        <v>80</v>
      </c>
      <c r="F11" s="4">
        <v>92</v>
      </c>
      <c r="G11" s="4">
        <v>90</v>
      </c>
      <c r="H11" s="4">
        <v>94</v>
      </c>
      <c r="I11" s="4">
        <v>0</v>
      </c>
      <c r="J11" s="4">
        <v>0</v>
      </c>
      <c r="K11" s="4">
        <v>0</v>
      </c>
      <c r="L11" s="10">
        <f t="shared" si="0"/>
        <v>50.857142857142854</v>
      </c>
    </row>
    <row r="12" spans="2:13" x14ac:dyDescent="0.25">
      <c r="B12" s="6">
        <f t="shared" si="1"/>
        <v>4</v>
      </c>
      <c r="C12" s="6"/>
      <c r="D12" s="3" t="s">
        <v>31</v>
      </c>
      <c r="E12" s="4">
        <v>80</v>
      </c>
      <c r="F12" s="4">
        <v>92</v>
      </c>
      <c r="G12" s="4">
        <v>90</v>
      </c>
      <c r="H12" s="4">
        <v>93</v>
      </c>
      <c r="I12" s="4">
        <v>0</v>
      </c>
      <c r="J12" s="4">
        <v>0</v>
      </c>
      <c r="K12" s="4">
        <v>0</v>
      </c>
      <c r="L12" s="10">
        <f t="shared" si="0"/>
        <v>50.714285714285715</v>
      </c>
    </row>
    <row r="13" spans="2:13" x14ac:dyDescent="0.25">
      <c r="B13" s="6">
        <f t="shared" si="1"/>
        <v>5</v>
      </c>
      <c r="C13" s="6"/>
      <c r="D13" s="3" t="s">
        <v>32</v>
      </c>
      <c r="E13" s="4">
        <v>89</v>
      </c>
      <c r="F13" s="4">
        <v>92</v>
      </c>
      <c r="G13" s="4">
        <v>90</v>
      </c>
      <c r="H13" s="4">
        <v>93</v>
      </c>
      <c r="I13" s="4">
        <v>0</v>
      </c>
      <c r="J13" s="4">
        <v>0</v>
      </c>
      <c r="K13" s="4">
        <v>0</v>
      </c>
      <c r="L13" s="10">
        <f t="shared" si="0"/>
        <v>52</v>
      </c>
    </row>
    <row r="14" spans="2:13" x14ac:dyDescent="0.25">
      <c r="B14" s="6">
        <f t="shared" si="1"/>
        <v>6</v>
      </c>
      <c r="C14" s="6"/>
      <c r="D14" s="3" t="s">
        <v>33</v>
      </c>
      <c r="E14" s="4">
        <v>90</v>
      </c>
      <c r="F14" s="4">
        <v>92</v>
      </c>
      <c r="G14" s="4">
        <v>90</v>
      </c>
      <c r="H14" s="4">
        <v>93</v>
      </c>
      <c r="I14" s="4">
        <v>0</v>
      </c>
      <c r="J14" s="4">
        <v>0</v>
      </c>
      <c r="K14" s="4">
        <v>0</v>
      </c>
      <c r="L14" s="10">
        <f t="shared" si="0"/>
        <v>52.142857142857146</v>
      </c>
    </row>
    <row r="15" spans="2:13" x14ac:dyDescent="0.25">
      <c r="B15" s="6">
        <f t="shared" si="1"/>
        <v>7</v>
      </c>
      <c r="C15" s="6"/>
      <c r="D15" s="3" t="s">
        <v>34</v>
      </c>
      <c r="E15" s="4">
        <v>80</v>
      </c>
      <c r="F15" s="4">
        <v>92</v>
      </c>
      <c r="G15" s="4">
        <v>90</v>
      </c>
      <c r="H15" s="4">
        <v>93</v>
      </c>
      <c r="I15" s="4">
        <v>0</v>
      </c>
      <c r="J15" s="4">
        <v>0</v>
      </c>
      <c r="K15" s="4">
        <v>0</v>
      </c>
      <c r="L15" s="10">
        <f t="shared" si="0"/>
        <v>50.714285714285715</v>
      </c>
    </row>
    <row r="16" spans="2:13" x14ac:dyDescent="0.25">
      <c r="B16" s="6">
        <f t="shared" si="1"/>
        <v>8</v>
      </c>
      <c r="C16" s="6"/>
      <c r="D16" s="3" t="s">
        <v>35</v>
      </c>
      <c r="E16" s="4">
        <v>95</v>
      </c>
      <c r="F16" s="4">
        <v>93</v>
      </c>
      <c r="G16" s="4">
        <v>90</v>
      </c>
      <c r="H16" s="4">
        <v>93</v>
      </c>
      <c r="I16" s="4">
        <v>0</v>
      </c>
      <c r="J16" s="4">
        <v>0</v>
      </c>
      <c r="K16" s="4">
        <v>0</v>
      </c>
      <c r="L16" s="10">
        <f t="shared" si="0"/>
        <v>53</v>
      </c>
    </row>
    <row r="17" spans="2:12" x14ac:dyDescent="0.25">
      <c r="B17" s="6">
        <f t="shared" si="1"/>
        <v>9</v>
      </c>
      <c r="C17" s="6"/>
      <c r="D17" s="3" t="s">
        <v>36</v>
      </c>
      <c r="E17" s="4">
        <v>80</v>
      </c>
      <c r="F17" s="4">
        <v>90</v>
      </c>
      <c r="G17" s="4">
        <v>90</v>
      </c>
      <c r="H17" s="4">
        <v>93</v>
      </c>
      <c r="I17" s="4">
        <v>0</v>
      </c>
      <c r="J17" s="4">
        <v>0</v>
      </c>
      <c r="K17" s="4">
        <v>0</v>
      </c>
      <c r="L17" s="10">
        <f t="shared" si="0"/>
        <v>50.428571428571431</v>
      </c>
    </row>
    <row r="18" spans="2:12" x14ac:dyDescent="0.25">
      <c r="B18" s="6">
        <f t="shared" si="1"/>
        <v>10</v>
      </c>
      <c r="C18" s="6"/>
      <c r="D18" s="3" t="s">
        <v>37</v>
      </c>
      <c r="E18" s="4">
        <v>80</v>
      </c>
      <c r="F18" s="4">
        <v>90</v>
      </c>
      <c r="G18" s="4">
        <v>90</v>
      </c>
      <c r="H18" s="4">
        <v>93</v>
      </c>
      <c r="I18" s="4">
        <v>0</v>
      </c>
      <c r="J18" s="4">
        <v>0</v>
      </c>
      <c r="K18" s="4">
        <v>0</v>
      </c>
      <c r="L18" s="10">
        <f t="shared" si="0"/>
        <v>50.428571428571431</v>
      </c>
    </row>
    <row r="19" spans="2:12" x14ac:dyDescent="0.25">
      <c r="B19" s="6">
        <f t="shared" si="1"/>
        <v>11</v>
      </c>
      <c r="C19" s="6"/>
      <c r="D19" s="3" t="s">
        <v>38</v>
      </c>
      <c r="E19" s="4">
        <v>92</v>
      </c>
      <c r="F19" s="4">
        <v>90</v>
      </c>
      <c r="G19" s="4">
        <v>90</v>
      </c>
      <c r="H19" s="4">
        <v>93</v>
      </c>
      <c r="I19" s="4">
        <v>0</v>
      </c>
      <c r="J19" s="4">
        <v>0</v>
      </c>
      <c r="K19" s="4">
        <v>0</v>
      </c>
      <c r="L19" s="10">
        <f t="shared" si="0"/>
        <v>52.142857142857146</v>
      </c>
    </row>
    <row r="20" spans="2:12" x14ac:dyDescent="0.25">
      <c r="B20" s="6">
        <f t="shared" si="1"/>
        <v>12</v>
      </c>
      <c r="C20" s="6"/>
      <c r="D20" s="3" t="s">
        <v>39</v>
      </c>
      <c r="E20" s="4">
        <v>80</v>
      </c>
      <c r="F20" s="4">
        <v>90</v>
      </c>
      <c r="G20" s="4">
        <v>90</v>
      </c>
      <c r="H20" s="4">
        <v>93</v>
      </c>
      <c r="I20" s="4">
        <v>0</v>
      </c>
      <c r="J20" s="4">
        <v>0</v>
      </c>
      <c r="K20" s="4">
        <v>0</v>
      </c>
      <c r="L20" s="10">
        <f t="shared" si="0"/>
        <v>50.428571428571431</v>
      </c>
    </row>
    <row r="21" spans="2:12" x14ac:dyDescent="0.25">
      <c r="B21" s="6">
        <f t="shared" si="1"/>
        <v>13</v>
      </c>
      <c r="C21" s="6"/>
      <c r="D21" s="3" t="s">
        <v>40</v>
      </c>
      <c r="E21" s="4">
        <v>88</v>
      </c>
      <c r="F21" s="4">
        <v>90</v>
      </c>
      <c r="G21" s="4">
        <v>90</v>
      </c>
      <c r="H21" s="4">
        <v>93</v>
      </c>
      <c r="I21" s="4">
        <v>0</v>
      </c>
      <c r="J21" s="4">
        <v>0</v>
      </c>
      <c r="K21" s="4">
        <v>0</v>
      </c>
      <c r="L21" s="10">
        <f t="shared" si="0"/>
        <v>51.571428571428569</v>
      </c>
    </row>
    <row r="22" spans="2:12" x14ac:dyDescent="0.25">
      <c r="B22" s="6">
        <f t="shared" si="1"/>
        <v>14</v>
      </c>
      <c r="C22" s="6"/>
      <c r="D22" s="3" t="s">
        <v>41</v>
      </c>
      <c r="E22" s="4">
        <v>96</v>
      </c>
      <c r="F22" s="4">
        <v>92</v>
      </c>
      <c r="G22" s="4">
        <v>90</v>
      </c>
      <c r="H22" s="4">
        <v>93</v>
      </c>
      <c r="I22" s="4">
        <v>0</v>
      </c>
      <c r="J22" s="4">
        <v>0</v>
      </c>
      <c r="K22" s="4">
        <v>0</v>
      </c>
      <c r="L22" s="10">
        <f t="shared" si="0"/>
        <v>53</v>
      </c>
    </row>
    <row r="23" spans="2:12" x14ac:dyDescent="0.25">
      <c r="B23" s="6">
        <f t="shared" si="1"/>
        <v>15</v>
      </c>
      <c r="C23" s="6"/>
      <c r="D23" s="3" t="s">
        <v>42</v>
      </c>
      <c r="E23" s="4">
        <v>80</v>
      </c>
      <c r="F23" s="4">
        <v>90</v>
      </c>
      <c r="G23" s="4">
        <v>90</v>
      </c>
      <c r="H23" s="4">
        <v>93</v>
      </c>
      <c r="I23" s="4">
        <v>0</v>
      </c>
      <c r="J23" s="4">
        <v>0</v>
      </c>
      <c r="K23" s="4">
        <v>0</v>
      </c>
      <c r="L23" s="10">
        <f t="shared" si="0"/>
        <v>50.428571428571431</v>
      </c>
    </row>
    <row r="24" spans="2:12" x14ac:dyDescent="0.25">
      <c r="B24" s="6">
        <f t="shared" si="1"/>
        <v>16</v>
      </c>
      <c r="C24" s="6"/>
      <c r="D24" s="3" t="s">
        <v>43</v>
      </c>
      <c r="E24" s="4">
        <v>80</v>
      </c>
      <c r="F24" s="4">
        <v>90</v>
      </c>
      <c r="G24" s="4">
        <v>90</v>
      </c>
      <c r="H24" s="4">
        <v>93</v>
      </c>
      <c r="I24" s="4">
        <v>0</v>
      </c>
      <c r="J24" s="4">
        <v>0</v>
      </c>
      <c r="K24" s="4">
        <v>0</v>
      </c>
      <c r="L24" s="10">
        <f t="shared" si="0"/>
        <v>50.428571428571431</v>
      </c>
    </row>
    <row r="25" spans="2:12" x14ac:dyDescent="0.25">
      <c r="B25" s="6">
        <f t="shared" si="1"/>
        <v>17</v>
      </c>
      <c r="C25" s="6"/>
      <c r="D25" s="3" t="s">
        <v>44</v>
      </c>
      <c r="E25" s="4">
        <v>88</v>
      </c>
      <c r="F25" s="4">
        <v>90</v>
      </c>
      <c r="G25" s="4">
        <v>90</v>
      </c>
      <c r="H25" s="4">
        <v>93</v>
      </c>
      <c r="I25" s="4">
        <v>0</v>
      </c>
      <c r="J25" s="4">
        <v>0</v>
      </c>
      <c r="K25" s="4">
        <v>0</v>
      </c>
      <c r="L25" s="10">
        <f t="shared" si="0"/>
        <v>51.571428571428569</v>
      </c>
    </row>
    <row r="26" spans="2:12" x14ac:dyDescent="0.25">
      <c r="B26" s="6">
        <f t="shared" si="1"/>
        <v>18</v>
      </c>
      <c r="C26" s="6"/>
      <c r="D26" s="3" t="s">
        <v>45</v>
      </c>
      <c r="E26" s="4">
        <v>87</v>
      </c>
      <c r="F26" s="4">
        <v>90</v>
      </c>
      <c r="G26" s="4">
        <v>90</v>
      </c>
      <c r="H26" s="4">
        <v>93</v>
      </c>
      <c r="I26" s="4">
        <v>0</v>
      </c>
      <c r="J26" s="4">
        <v>0</v>
      </c>
      <c r="K26" s="4">
        <v>0</v>
      </c>
      <c r="L26" s="10">
        <f t="shared" si="0"/>
        <v>51.428571428571431</v>
      </c>
    </row>
    <row r="27" spans="2:12" x14ac:dyDescent="0.25">
      <c r="B27" s="6">
        <f t="shared" si="1"/>
        <v>19</v>
      </c>
      <c r="C27" s="6"/>
      <c r="D27" s="3" t="s">
        <v>46</v>
      </c>
      <c r="E27" s="4">
        <v>88</v>
      </c>
      <c r="F27" s="4">
        <v>90</v>
      </c>
      <c r="G27" s="4">
        <v>90</v>
      </c>
      <c r="H27" s="4">
        <v>93</v>
      </c>
      <c r="I27" s="4">
        <v>0</v>
      </c>
      <c r="J27" s="4">
        <v>0</v>
      </c>
      <c r="K27" s="4">
        <v>0</v>
      </c>
      <c r="L27" s="10">
        <f t="shared" si="0"/>
        <v>51.571428571428569</v>
      </c>
    </row>
    <row r="28" spans="2:12" x14ac:dyDescent="0.25">
      <c r="B28" s="6">
        <f t="shared" si="1"/>
        <v>20</v>
      </c>
      <c r="C28" s="6"/>
      <c r="D28" s="3" t="s">
        <v>47</v>
      </c>
      <c r="E28" s="4">
        <v>88</v>
      </c>
      <c r="F28" s="4">
        <v>90</v>
      </c>
      <c r="G28" s="4">
        <v>90</v>
      </c>
      <c r="H28" s="4">
        <v>93</v>
      </c>
      <c r="I28" s="4">
        <v>0</v>
      </c>
      <c r="J28" s="4">
        <v>0</v>
      </c>
      <c r="K28" s="4">
        <v>0</v>
      </c>
      <c r="L28" s="10">
        <f t="shared" si="0"/>
        <v>51.571428571428569</v>
      </c>
    </row>
    <row r="29" spans="2:12" x14ac:dyDescent="0.25">
      <c r="B29" s="6">
        <f t="shared" si="1"/>
        <v>21</v>
      </c>
      <c r="C29" s="6"/>
      <c r="D29" s="3" t="s">
        <v>48</v>
      </c>
      <c r="E29" s="4">
        <v>87</v>
      </c>
      <c r="F29" s="4">
        <v>90</v>
      </c>
      <c r="G29" s="4">
        <v>90</v>
      </c>
      <c r="H29" s="4">
        <v>93</v>
      </c>
      <c r="I29" s="4">
        <v>0</v>
      </c>
      <c r="J29" s="4">
        <v>0</v>
      </c>
      <c r="K29" s="4">
        <v>0</v>
      </c>
      <c r="L29" s="10">
        <f t="shared" si="0"/>
        <v>51.428571428571431</v>
      </c>
    </row>
    <row r="30" spans="2:12" x14ac:dyDescent="0.25">
      <c r="B30" s="6">
        <f t="shared" si="1"/>
        <v>22</v>
      </c>
      <c r="C30" s="6"/>
      <c r="D30" s="3" t="s">
        <v>49</v>
      </c>
      <c r="E30" s="4">
        <v>88</v>
      </c>
      <c r="F30" s="4">
        <v>90</v>
      </c>
      <c r="G30" s="4">
        <v>90</v>
      </c>
      <c r="H30" s="4">
        <v>93</v>
      </c>
      <c r="I30" s="4">
        <v>0</v>
      </c>
      <c r="J30" s="4">
        <v>0</v>
      </c>
      <c r="K30" s="4">
        <v>0</v>
      </c>
      <c r="L30" s="10">
        <f t="shared" si="0"/>
        <v>51.571428571428569</v>
      </c>
    </row>
    <row r="31" spans="2:12" x14ac:dyDescent="0.25">
      <c r="B31" s="6">
        <f t="shared" si="1"/>
        <v>23</v>
      </c>
      <c r="C31" s="6"/>
      <c r="D31" s="3" t="s">
        <v>50</v>
      </c>
      <c r="E31" s="4">
        <v>88</v>
      </c>
      <c r="F31" s="4">
        <v>90</v>
      </c>
      <c r="G31" s="4">
        <v>90</v>
      </c>
      <c r="H31" s="4">
        <v>93</v>
      </c>
      <c r="I31" s="4">
        <v>0</v>
      </c>
      <c r="J31" s="4">
        <v>0</v>
      </c>
      <c r="K31" s="4">
        <v>0</v>
      </c>
      <c r="L31" s="10">
        <f t="shared" si="0"/>
        <v>51.571428571428569</v>
      </c>
    </row>
    <row r="32" spans="2:12" x14ac:dyDescent="0.25">
      <c r="B32" s="6">
        <f t="shared" si="1"/>
        <v>24</v>
      </c>
      <c r="C32" s="6"/>
      <c r="D32" s="3" t="s">
        <v>51</v>
      </c>
      <c r="E32" s="4">
        <v>87</v>
      </c>
      <c r="F32" s="4">
        <v>90</v>
      </c>
      <c r="G32" s="4">
        <v>90</v>
      </c>
      <c r="H32" s="4">
        <v>93</v>
      </c>
      <c r="I32" s="4">
        <v>0</v>
      </c>
      <c r="J32" s="4">
        <v>0</v>
      </c>
      <c r="K32" s="4">
        <v>0</v>
      </c>
      <c r="L32" s="10">
        <f t="shared" si="0"/>
        <v>51.428571428571431</v>
      </c>
    </row>
    <row r="33" spans="2:12" x14ac:dyDescent="0.25">
      <c r="B33" s="6">
        <f t="shared" si="1"/>
        <v>25</v>
      </c>
      <c r="C33" s="6"/>
      <c r="D33" s="3" t="s">
        <v>52</v>
      </c>
      <c r="E33" s="4">
        <v>87</v>
      </c>
      <c r="F33" s="4">
        <v>90</v>
      </c>
      <c r="G33" s="4">
        <v>90</v>
      </c>
      <c r="H33" s="4">
        <v>93</v>
      </c>
      <c r="I33" s="4">
        <v>0</v>
      </c>
      <c r="J33" s="4">
        <v>0</v>
      </c>
      <c r="K33" s="4">
        <v>0</v>
      </c>
      <c r="L33" s="10">
        <f t="shared" si="0"/>
        <v>51.428571428571431</v>
      </c>
    </row>
    <row r="34" spans="2:12" x14ac:dyDescent="0.25">
      <c r="B34" s="6">
        <f t="shared" si="1"/>
        <v>26</v>
      </c>
      <c r="C34" s="6"/>
      <c r="D34" s="3" t="s">
        <v>53</v>
      </c>
      <c r="E34" s="4">
        <v>87</v>
      </c>
      <c r="F34" s="4">
        <v>90</v>
      </c>
      <c r="G34" s="4">
        <v>90</v>
      </c>
      <c r="H34" s="4">
        <v>93</v>
      </c>
      <c r="I34" s="4">
        <v>0</v>
      </c>
      <c r="J34" s="4">
        <v>0</v>
      </c>
      <c r="K34" s="4">
        <v>0</v>
      </c>
      <c r="L34" s="10">
        <f t="shared" si="0"/>
        <v>51.428571428571431</v>
      </c>
    </row>
    <row r="35" spans="2:12" x14ac:dyDescent="0.25">
      <c r="B35" s="6">
        <f t="shared" si="1"/>
        <v>27</v>
      </c>
      <c r="C35" s="6"/>
      <c r="D35" s="3" t="s">
        <v>54</v>
      </c>
      <c r="E35" s="4">
        <v>87</v>
      </c>
      <c r="F35" s="4">
        <v>90</v>
      </c>
      <c r="G35" s="4">
        <v>90</v>
      </c>
      <c r="H35" s="4">
        <v>93</v>
      </c>
      <c r="I35" s="4">
        <v>0</v>
      </c>
      <c r="J35" s="4">
        <v>0</v>
      </c>
      <c r="K35" s="4">
        <v>0</v>
      </c>
      <c r="L35" s="10">
        <f t="shared" si="0"/>
        <v>51.428571428571431</v>
      </c>
    </row>
    <row r="36" spans="2:12" x14ac:dyDescent="0.25">
      <c r="B36" s="6">
        <f t="shared" si="1"/>
        <v>28</v>
      </c>
      <c r="C36" s="6"/>
      <c r="D36" s="3" t="s">
        <v>55</v>
      </c>
      <c r="E36" s="4">
        <v>87</v>
      </c>
      <c r="F36" s="4">
        <v>90</v>
      </c>
      <c r="G36" s="4">
        <v>90</v>
      </c>
      <c r="H36" s="4">
        <v>93</v>
      </c>
      <c r="I36" s="4">
        <v>0</v>
      </c>
      <c r="J36" s="4">
        <v>0</v>
      </c>
      <c r="K36" s="4">
        <v>0</v>
      </c>
      <c r="L36" s="10">
        <f t="shared" si="0"/>
        <v>51.428571428571431</v>
      </c>
    </row>
    <row r="37" spans="2:12" x14ac:dyDescent="0.25">
      <c r="B37" s="6">
        <f t="shared" si="1"/>
        <v>29</v>
      </c>
      <c r="C37" s="6"/>
      <c r="D37" s="3" t="s">
        <v>56</v>
      </c>
      <c r="E37" s="4">
        <v>88</v>
      </c>
      <c r="F37" s="4">
        <v>90</v>
      </c>
      <c r="G37" s="4">
        <v>90</v>
      </c>
      <c r="H37" s="4">
        <v>93</v>
      </c>
      <c r="I37" s="4">
        <v>0</v>
      </c>
      <c r="J37" s="4">
        <v>0</v>
      </c>
      <c r="K37" s="4">
        <v>0</v>
      </c>
      <c r="L37" s="10">
        <f t="shared" si="0"/>
        <v>51.571428571428569</v>
      </c>
    </row>
    <row r="38" spans="2:12" x14ac:dyDescent="0.25">
      <c r="B38" s="6">
        <f t="shared" si="1"/>
        <v>30</v>
      </c>
      <c r="C38" s="6"/>
      <c r="D38" s="3" t="s">
        <v>57</v>
      </c>
      <c r="E38" s="4">
        <v>88</v>
      </c>
      <c r="F38" s="4">
        <v>90</v>
      </c>
      <c r="G38" s="4">
        <v>90</v>
      </c>
      <c r="H38" s="4">
        <v>93</v>
      </c>
      <c r="I38" s="4">
        <v>0</v>
      </c>
      <c r="J38" s="4">
        <v>0</v>
      </c>
      <c r="K38" s="4">
        <v>0</v>
      </c>
      <c r="L38" s="10">
        <f t="shared" si="0"/>
        <v>51.571428571428569</v>
      </c>
    </row>
    <row r="39" spans="2:12" x14ac:dyDescent="0.25">
      <c r="B39" s="6">
        <f t="shared" si="1"/>
        <v>31</v>
      </c>
      <c r="C39" s="6"/>
      <c r="D39" s="3" t="s">
        <v>58</v>
      </c>
      <c r="E39" s="4">
        <v>88</v>
      </c>
      <c r="F39" s="4">
        <v>90</v>
      </c>
      <c r="G39" s="4">
        <v>90</v>
      </c>
      <c r="H39" s="4">
        <v>93</v>
      </c>
      <c r="I39" s="4">
        <v>0</v>
      </c>
      <c r="J39" s="4">
        <v>0</v>
      </c>
      <c r="K39" s="4">
        <v>0</v>
      </c>
      <c r="L39" s="10">
        <f t="shared" si="0"/>
        <v>51.571428571428569</v>
      </c>
    </row>
    <row r="40" spans="2:12" x14ac:dyDescent="0.25">
      <c r="B40" s="6">
        <f t="shared" si="1"/>
        <v>32</v>
      </c>
      <c r="C40" s="6"/>
      <c r="D40" s="3" t="s">
        <v>59</v>
      </c>
      <c r="E40" s="4">
        <v>89</v>
      </c>
      <c r="F40" s="4">
        <v>90</v>
      </c>
      <c r="G40" s="4">
        <v>90</v>
      </c>
      <c r="H40" s="4">
        <v>93</v>
      </c>
      <c r="I40" s="4">
        <v>0</v>
      </c>
      <c r="J40" s="4">
        <v>0</v>
      </c>
      <c r="K40" s="4">
        <v>0</v>
      </c>
      <c r="L40" s="10">
        <f t="shared" si="0"/>
        <v>51.714285714285715</v>
      </c>
    </row>
    <row r="41" spans="2:12" x14ac:dyDescent="0.25">
      <c r="B41" s="6">
        <f t="shared" si="1"/>
        <v>33</v>
      </c>
      <c r="C41" s="6"/>
      <c r="D41" s="3" t="s">
        <v>60</v>
      </c>
      <c r="E41" s="4">
        <v>89</v>
      </c>
      <c r="F41" s="4">
        <v>90</v>
      </c>
      <c r="G41" s="4">
        <v>90</v>
      </c>
      <c r="H41" s="4">
        <v>93</v>
      </c>
      <c r="I41" s="4">
        <v>0</v>
      </c>
      <c r="J41" s="4">
        <v>0</v>
      </c>
      <c r="K41" s="4">
        <v>0</v>
      </c>
      <c r="L41" s="10">
        <f t="shared" si="0"/>
        <v>51.714285714285715</v>
      </c>
    </row>
    <row r="42" spans="2:12" x14ac:dyDescent="0.25">
      <c r="B42" s="6">
        <f t="shared" si="1"/>
        <v>34</v>
      </c>
      <c r="C42" s="6"/>
      <c r="D42" s="3" t="s">
        <v>61</v>
      </c>
      <c r="E42" s="4">
        <v>89</v>
      </c>
      <c r="F42" s="4">
        <v>90</v>
      </c>
      <c r="G42" s="4">
        <v>90</v>
      </c>
      <c r="H42" s="4">
        <v>93</v>
      </c>
      <c r="I42" s="4">
        <v>0</v>
      </c>
      <c r="J42" s="4">
        <v>0</v>
      </c>
      <c r="K42" s="4">
        <v>0</v>
      </c>
      <c r="L42" s="10">
        <f t="shared" si="0"/>
        <v>51.714285714285715</v>
      </c>
    </row>
    <row r="43" spans="2:12" x14ac:dyDescent="0.25">
      <c r="B43" s="6">
        <f t="shared" si="1"/>
        <v>35</v>
      </c>
      <c r="C43" s="6"/>
      <c r="D43" s="3" t="s">
        <v>62</v>
      </c>
      <c r="E43" s="4">
        <v>89</v>
      </c>
      <c r="F43" s="4">
        <v>90</v>
      </c>
      <c r="G43" s="4">
        <v>90</v>
      </c>
      <c r="H43" s="4">
        <v>93</v>
      </c>
      <c r="I43" s="4">
        <v>0</v>
      </c>
      <c r="J43" s="4">
        <v>0</v>
      </c>
      <c r="K43" s="4">
        <v>0</v>
      </c>
      <c r="L43" s="10">
        <f t="shared" si="0"/>
        <v>51.714285714285715</v>
      </c>
    </row>
    <row r="44" spans="2:12" x14ac:dyDescent="0.25">
      <c r="B44" s="6">
        <f t="shared" si="1"/>
        <v>36</v>
      </c>
      <c r="C44" s="6"/>
      <c r="D44" s="19"/>
      <c r="E44" s="4"/>
      <c r="F44" s="4"/>
      <c r="G44" s="4"/>
      <c r="H44" s="4"/>
      <c r="I44" s="4"/>
      <c r="J44" s="4"/>
      <c r="K44" s="4"/>
      <c r="L44" s="10">
        <f t="shared" si="0"/>
        <v>0</v>
      </c>
    </row>
    <row r="45" spans="2:12" x14ac:dyDescent="0.25">
      <c r="B45" s="6">
        <f t="shared" si="1"/>
        <v>37</v>
      </c>
      <c r="C45" s="7"/>
      <c r="D45" s="19"/>
      <c r="E45" s="4"/>
      <c r="F45" s="4"/>
      <c r="G45" s="4"/>
      <c r="H45" s="4"/>
      <c r="I45" s="4"/>
      <c r="J45" s="4"/>
      <c r="K45" s="4"/>
      <c r="L45" s="10">
        <f t="shared" si="0"/>
        <v>0</v>
      </c>
    </row>
    <row r="46" spans="2:12" x14ac:dyDescent="0.25">
      <c r="B46" s="6">
        <f t="shared" si="1"/>
        <v>38</v>
      </c>
      <c r="C46" s="7"/>
      <c r="D46" s="19"/>
      <c r="E46" s="4"/>
      <c r="F46" s="4"/>
      <c r="G46" s="4"/>
      <c r="H46" s="4"/>
      <c r="I46" s="4"/>
      <c r="J46" s="4"/>
      <c r="K46" s="4"/>
      <c r="L46" s="10">
        <f t="shared" si="0"/>
        <v>0</v>
      </c>
    </row>
    <row r="47" spans="2:12" x14ac:dyDescent="0.25">
      <c r="B47" s="6">
        <f t="shared" si="1"/>
        <v>39</v>
      </c>
      <c r="C47" s="7"/>
      <c r="D47" s="19"/>
      <c r="E47" s="4"/>
      <c r="F47" s="4"/>
      <c r="G47" s="4"/>
      <c r="H47" s="4"/>
      <c r="I47" s="4"/>
      <c r="J47" s="4"/>
      <c r="K47" s="4"/>
      <c r="L47" s="10">
        <f t="shared" si="0"/>
        <v>0</v>
      </c>
    </row>
    <row r="48" spans="2:12" x14ac:dyDescent="0.25">
      <c r="B48" s="6">
        <f t="shared" si="1"/>
        <v>40</v>
      </c>
      <c r="C48" s="7"/>
      <c r="D48" s="19"/>
      <c r="E48" s="4"/>
      <c r="F48" s="4"/>
      <c r="G48" s="4"/>
      <c r="H48" s="4"/>
      <c r="I48" s="4"/>
      <c r="J48" s="4"/>
      <c r="K48" s="4"/>
      <c r="L48" s="10">
        <f t="shared" si="0"/>
        <v>0</v>
      </c>
    </row>
    <row r="49" spans="2:12" x14ac:dyDescent="0.25">
      <c r="B49" s="6">
        <f t="shared" si="1"/>
        <v>41</v>
      </c>
      <c r="C49" s="7"/>
      <c r="D49" s="19"/>
      <c r="E49" s="4"/>
      <c r="F49" s="4"/>
      <c r="G49" s="4"/>
      <c r="H49" s="4"/>
      <c r="I49" s="4"/>
      <c r="J49" s="4"/>
      <c r="K49" s="4"/>
      <c r="L49" s="10">
        <f>SUM(E49:K49)/7</f>
        <v>0</v>
      </c>
    </row>
    <row r="50" spans="2:12" x14ac:dyDescent="0.25">
      <c r="B50" s="6">
        <f t="shared" si="1"/>
        <v>42</v>
      </c>
      <c r="C50" s="7"/>
      <c r="D50" s="19"/>
      <c r="E50" s="4"/>
      <c r="F50" s="4"/>
      <c r="G50" s="4"/>
      <c r="H50" s="4"/>
      <c r="I50" s="4"/>
      <c r="J50" s="4"/>
      <c r="K50" s="4"/>
      <c r="L50" s="10">
        <f>SUM(E50:K50)/7</f>
        <v>0</v>
      </c>
    </row>
    <row r="51" spans="2:12" x14ac:dyDescent="0.25">
      <c r="B51" s="6">
        <f t="shared" si="1"/>
        <v>43</v>
      </c>
      <c r="C51" s="7"/>
      <c r="D51" s="19"/>
      <c r="E51" s="4"/>
      <c r="F51" s="4"/>
      <c r="G51" s="4"/>
      <c r="H51" s="4"/>
      <c r="I51" s="4"/>
      <c r="J51" s="4"/>
      <c r="K51" s="4"/>
      <c r="L51" s="10">
        <f>SUM(E51:K51)/7</f>
        <v>0</v>
      </c>
    </row>
    <row r="52" spans="2:12" x14ac:dyDescent="0.25">
      <c r="B52" s="6">
        <f t="shared" si="1"/>
        <v>44</v>
      </c>
      <c r="C52" s="7"/>
      <c r="D52" s="19"/>
      <c r="E52" s="4"/>
      <c r="F52" s="4"/>
      <c r="G52" s="4"/>
      <c r="H52" s="4"/>
      <c r="I52" s="4"/>
      <c r="J52" s="4"/>
      <c r="K52" s="4"/>
      <c r="L52" s="10">
        <f>SUM(E52:K52)/7</f>
        <v>0</v>
      </c>
    </row>
    <row r="53" spans="2:12" x14ac:dyDescent="0.25">
      <c r="B53" s="6">
        <f t="shared" si="1"/>
        <v>45</v>
      </c>
      <c r="C53" s="3"/>
      <c r="D53" s="16"/>
      <c r="E53" s="3"/>
      <c r="F53" s="3"/>
      <c r="G53" s="3"/>
      <c r="H53" s="3"/>
      <c r="I53" s="3"/>
      <c r="J53" s="3"/>
      <c r="K53" s="3"/>
      <c r="L53" s="10">
        <f>SUM(E53:K53)/7</f>
        <v>0</v>
      </c>
    </row>
    <row r="54" spans="2:12" x14ac:dyDescent="0.25">
      <c r="C54" s="20"/>
      <c r="D54" s="20"/>
      <c r="E54" s="11">
        <f>COUNTIF(E9:E53,"&gt;=70")</f>
        <v>35</v>
      </c>
      <c r="F54" s="11">
        <f t="shared" ref="F54:K54" si="2">COUNTIF(F9:F53,"&gt;=70")</f>
        <v>35</v>
      </c>
      <c r="G54" s="11">
        <f t="shared" si="2"/>
        <v>35</v>
      </c>
      <c r="H54" s="11">
        <f t="shared" si="2"/>
        <v>34</v>
      </c>
      <c r="I54" s="11">
        <f t="shared" si="2"/>
        <v>0</v>
      </c>
      <c r="J54" s="11">
        <f t="shared" si="2"/>
        <v>0</v>
      </c>
      <c r="K54" s="11">
        <f t="shared" si="2"/>
        <v>0</v>
      </c>
      <c r="L54" s="15">
        <f>COUNTIF(L9:L48,"&gt;=70")</f>
        <v>0</v>
      </c>
    </row>
    <row r="55" spans="2:12" x14ac:dyDescent="0.25">
      <c r="C55" s="20"/>
      <c r="D55" s="20"/>
      <c r="E55" s="12">
        <f>COUNTIF(E9:E53,"&lt;70")</f>
        <v>0</v>
      </c>
      <c r="F55" s="12">
        <f t="shared" ref="F55:L55" si="3">COUNTIF(F9:F53,"&lt;70")</f>
        <v>0</v>
      </c>
      <c r="G55" s="12">
        <f t="shared" si="3"/>
        <v>0</v>
      </c>
      <c r="H55" s="12">
        <f t="shared" si="3"/>
        <v>1</v>
      </c>
      <c r="I55" s="12">
        <f t="shared" si="3"/>
        <v>35</v>
      </c>
      <c r="J55" s="12">
        <f t="shared" si="3"/>
        <v>35</v>
      </c>
      <c r="K55" s="12">
        <f t="shared" si="3"/>
        <v>35</v>
      </c>
      <c r="L55" s="12">
        <f t="shared" si="3"/>
        <v>45</v>
      </c>
    </row>
    <row r="56" spans="2:12" x14ac:dyDescent="0.25">
      <c r="C56" s="1"/>
      <c r="D56" s="1"/>
      <c r="E56" s="12">
        <f>COUNT(E9:E53)</f>
        <v>35</v>
      </c>
      <c r="F56" s="12">
        <f t="shared" ref="F56:L56" si="4">COUNT(F9:F53)</f>
        <v>35</v>
      </c>
      <c r="G56" s="12">
        <f t="shared" si="4"/>
        <v>35</v>
      </c>
      <c r="H56" s="12">
        <f t="shared" si="4"/>
        <v>35</v>
      </c>
      <c r="I56" s="12">
        <f t="shared" si="4"/>
        <v>35</v>
      </c>
      <c r="J56" s="12">
        <f t="shared" si="4"/>
        <v>35</v>
      </c>
      <c r="K56" s="12">
        <f t="shared" si="4"/>
        <v>35</v>
      </c>
      <c r="L56" s="12">
        <f t="shared" si="4"/>
        <v>45</v>
      </c>
    </row>
    <row r="57" spans="2:12" x14ac:dyDescent="0.25">
      <c r="C57" s="20"/>
      <c r="D57" s="20"/>
      <c r="E57" s="13">
        <f>E54/E56</f>
        <v>1</v>
      </c>
      <c r="F57" s="14">
        <f t="shared" ref="F57:L57" si="5">F54/F56</f>
        <v>1</v>
      </c>
      <c r="G57" s="14">
        <f t="shared" si="5"/>
        <v>1</v>
      </c>
      <c r="H57" s="14">
        <f t="shared" si="5"/>
        <v>0.97142857142857142</v>
      </c>
      <c r="I57" s="14">
        <f t="shared" si="5"/>
        <v>0</v>
      </c>
      <c r="J57" s="14">
        <f t="shared" si="5"/>
        <v>0</v>
      </c>
      <c r="K57" s="14">
        <f t="shared" si="5"/>
        <v>0</v>
      </c>
      <c r="L57" s="14">
        <f t="shared" si="5"/>
        <v>0</v>
      </c>
    </row>
    <row r="58" spans="2:12" x14ac:dyDescent="0.25">
      <c r="C58" s="20"/>
      <c r="D58" s="20"/>
      <c r="E58" s="13">
        <f>E55/E56</f>
        <v>0</v>
      </c>
      <c r="F58" s="13">
        <f t="shared" ref="F58:L58" si="6">F55/F56</f>
        <v>0</v>
      </c>
      <c r="G58" s="14">
        <f t="shared" si="6"/>
        <v>0</v>
      </c>
      <c r="H58" s="14">
        <f t="shared" si="6"/>
        <v>2.8571428571428571E-2</v>
      </c>
      <c r="I58" s="14">
        <f t="shared" si="6"/>
        <v>1</v>
      </c>
      <c r="J58" s="14">
        <f t="shared" si="6"/>
        <v>1</v>
      </c>
      <c r="K58" s="14">
        <f t="shared" si="6"/>
        <v>1</v>
      </c>
      <c r="L58" s="14">
        <f t="shared" si="6"/>
        <v>1</v>
      </c>
    </row>
    <row r="59" spans="2:12" x14ac:dyDescent="0.25">
      <c r="C59" s="20"/>
      <c r="D59" s="20"/>
    </row>
    <row r="60" spans="2:12" x14ac:dyDescent="0.25">
      <c r="C60" s="1"/>
      <c r="D60" s="1"/>
    </row>
    <row r="61" spans="2:12" x14ac:dyDescent="0.25">
      <c r="E61" s="26" t="s">
        <v>93</v>
      </c>
      <c r="F61" s="26"/>
      <c r="G61" s="26"/>
      <c r="H61" s="26"/>
      <c r="I61" s="26"/>
      <c r="J61" s="26"/>
      <c r="K61" s="26"/>
    </row>
    <row r="62" spans="2:12" x14ac:dyDescent="0.25">
      <c r="E62" s="27" t="s">
        <v>18</v>
      </c>
      <c r="F62" s="27"/>
      <c r="G62" s="27"/>
      <c r="H62" s="27"/>
      <c r="I62" s="27"/>
      <c r="J62" s="27"/>
      <c r="K62" s="27"/>
    </row>
  </sheetData>
  <mergeCells count="12">
    <mergeCell ref="C58:D58"/>
    <mergeCell ref="C59:D59"/>
    <mergeCell ref="E61:K61"/>
    <mergeCell ref="E62:K62"/>
    <mergeCell ref="C55:D55"/>
    <mergeCell ref="C57:D57"/>
    <mergeCell ref="C54:D54"/>
    <mergeCell ref="F6:K6"/>
    <mergeCell ref="B2:K2"/>
    <mergeCell ref="C3:K3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7" zoomScale="84" zoomScaleNormal="84" workbookViewId="0">
      <selection activeCell="T24" sqref="T2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31" t="s">
        <v>25</v>
      </c>
      <c r="E4" s="31"/>
      <c r="F4" s="31"/>
      <c r="G4" s="31"/>
      <c r="I4" t="s">
        <v>1</v>
      </c>
      <c r="J4" s="32" t="s">
        <v>64</v>
      </c>
      <c r="K4" s="32"/>
      <c r="M4" t="s">
        <v>2</v>
      </c>
      <c r="N4" s="25">
        <v>45072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24</v>
      </c>
      <c r="E6" s="24"/>
      <c r="F6" s="24"/>
      <c r="G6" s="24"/>
      <c r="I6" s="20" t="s">
        <v>22</v>
      </c>
      <c r="J6" s="20"/>
      <c r="K6" s="21" t="s">
        <v>27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4" t="s">
        <v>65</v>
      </c>
      <c r="E9" s="35"/>
      <c r="F9" s="35"/>
      <c r="G9" s="35"/>
      <c r="H9" s="35"/>
      <c r="I9" s="36"/>
      <c r="J9" s="4">
        <v>89</v>
      </c>
      <c r="K9" s="4">
        <v>91</v>
      </c>
      <c r="L9" s="4">
        <v>89</v>
      </c>
      <c r="M9" s="4">
        <v>91</v>
      </c>
      <c r="N9" s="4">
        <v>0</v>
      </c>
      <c r="O9" s="4">
        <v>0</v>
      </c>
      <c r="P9" s="4">
        <v>0</v>
      </c>
      <c r="Q9" s="10">
        <f>SUM(J9:P9)/7</f>
        <v>51.428571428571431</v>
      </c>
    </row>
    <row r="10" spans="2:18" x14ac:dyDescent="0.25">
      <c r="B10" s="6">
        <f>B9+1</f>
        <v>2</v>
      </c>
      <c r="C10" s="6"/>
      <c r="D10" s="34" t="s">
        <v>66</v>
      </c>
      <c r="E10" s="35"/>
      <c r="F10" s="35"/>
      <c r="G10" s="35"/>
      <c r="H10" s="35"/>
      <c r="I10" s="36"/>
      <c r="J10" s="4">
        <v>94</v>
      </c>
      <c r="K10" s="4">
        <v>90</v>
      </c>
      <c r="L10" s="4">
        <v>88</v>
      </c>
      <c r="M10" s="4">
        <v>90</v>
      </c>
      <c r="N10" s="4">
        <v>0</v>
      </c>
      <c r="O10" s="4">
        <v>0</v>
      </c>
      <c r="P10" s="4">
        <v>0</v>
      </c>
      <c r="Q10" s="10">
        <f t="shared" ref="Q10:Q48" si="0">SUM(J10:P10)/7</f>
        <v>51.714285714285715</v>
      </c>
    </row>
    <row r="11" spans="2:18" x14ac:dyDescent="0.25">
      <c r="B11" s="6">
        <f t="shared" ref="B11:B53" si="1">B10+1</f>
        <v>3</v>
      </c>
      <c r="C11" s="6"/>
      <c r="D11" s="34" t="s">
        <v>67</v>
      </c>
      <c r="E11" s="35"/>
      <c r="F11" s="35"/>
      <c r="G11" s="35"/>
      <c r="H11" s="35"/>
      <c r="I11" s="36"/>
      <c r="J11" s="4">
        <v>89</v>
      </c>
      <c r="K11" s="4">
        <v>92</v>
      </c>
      <c r="L11" s="4">
        <v>89</v>
      </c>
      <c r="M11" s="4">
        <v>91</v>
      </c>
      <c r="N11" s="4">
        <v>0</v>
      </c>
      <c r="O11" s="4">
        <v>0</v>
      </c>
      <c r="P11" s="4">
        <v>0</v>
      </c>
      <c r="Q11" s="10">
        <f t="shared" si="0"/>
        <v>51.571428571428569</v>
      </c>
    </row>
    <row r="12" spans="2:18" x14ac:dyDescent="0.25">
      <c r="B12" s="6">
        <f t="shared" si="1"/>
        <v>4</v>
      </c>
      <c r="C12" s="6"/>
      <c r="D12" s="34" t="s">
        <v>68</v>
      </c>
      <c r="E12" s="35"/>
      <c r="F12" s="35"/>
      <c r="G12" s="35"/>
      <c r="H12" s="35"/>
      <c r="I12" s="36"/>
      <c r="J12" s="4">
        <v>89</v>
      </c>
      <c r="K12" s="4">
        <v>90</v>
      </c>
      <c r="L12" s="4">
        <v>89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51.142857142857146</v>
      </c>
    </row>
    <row r="13" spans="2:18" x14ac:dyDescent="0.25">
      <c r="B13" s="6">
        <f t="shared" si="1"/>
        <v>5</v>
      </c>
      <c r="C13" s="6"/>
      <c r="D13" s="34" t="s">
        <v>69</v>
      </c>
      <c r="E13" s="35"/>
      <c r="F13" s="35"/>
      <c r="G13" s="35"/>
      <c r="H13" s="35"/>
      <c r="I13" s="36"/>
      <c r="J13" s="4">
        <v>88</v>
      </c>
      <c r="K13" s="4">
        <v>90</v>
      </c>
      <c r="L13" s="4">
        <v>89</v>
      </c>
      <c r="M13" s="4">
        <v>91</v>
      </c>
      <c r="N13" s="4">
        <v>0</v>
      </c>
      <c r="O13" s="4">
        <v>0</v>
      </c>
      <c r="P13" s="4">
        <v>0</v>
      </c>
      <c r="Q13" s="10">
        <f t="shared" si="0"/>
        <v>51.142857142857146</v>
      </c>
    </row>
    <row r="14" spans="2:18" x14ac:dyDescent="0.25">
      <c r="B14" s="6">
        <f t="shared" si="1"/>
        <v>6</v>
      </c>
      <c r="C14" s="6"/>
      <c r="D14" s="34" t="s">
        <v>70</v>
      </c>
      <c r="E14" s="35"/>
      <c r="F14" s="35"/>
      <c r="G14" s="35"/>
      <c r="H14" s="35"/>
      <c r="I14" s="36"/>
      <c r="J14" s="4">
        <v>87</v>
      </c>
      <c r="K14" s="4">
        <v>90</v>
      </c>
      <c r="L14" s="4">
        <v>90</v>
      </c>
      <c r="M14" s="4">
        <v>90</v>
      </c>
      <c r="N14" s="4">
        <v>0</v>
      </c>
      <c r="O14" s="4">
        <v>0</v>
      </c>
      <c r="P14" s="4">
        <v>0</v>
      </c>
      <c r="Q14" s="10">
        <f t="shared" si="0"/>
        <v>51</v>
      </c>
    </row>
    <row r="15" spans="2:18" x14ac:dyDescent="0.25">
      <c r="B15" s="6">
        <f t="shared" si="1"/>
        <v>7</v>
      </c>
      <c r="C15" s="6"/>
      <c r="D15" s="34" t="s">
        <v>71</v>
      </c>
      <c r="E15" s="35"/>
      <c r="F15" s="35"/>
      <c r="G15" s="35"/>
      <c r="H15" s="35"/>
      <c r="I15" s="36"/>
      <c r="J15" s="4">
        <v>88</v>
      </c>
      <c r="K15" s="4">
        <v>90</v>
      </c>
      <c r="L15" s="4">
        <v>90</v>
      </c>
      <c r="M15" s="4">
        <v>90</v>
      </c>
      <c r="N15" s="4">
        <v>0</v>
      </c>
      <c r="O15" s="4">
        <v>0</v>
      </c>
      <c r="P15" s="4">
        <v>0</v>
      </c>
      <c r="Q15" s="10">
        <f t="shared" si="0"/>
        <v>51.142857142857146</v>
      </c>
    </row>
    <row r="16" spans="2:18" x14ac:dyDescent="0.25">
      <c r="B16" s="6">
        <f t="shared" si="1"/>
        <v>8</v>
      </c>
      <c r="C16" s="6"/>
      <c r="D16" s="34" t="s">
        <v>72</v>
      </c>
      <c r="E16" s="35"/>
      <c r="F16" s="35"/>
      <c r="G16" s="35"/>
      <c r="H16" s="35"/>
      <c r="I16" s="36"/>
      <c r="J16" s="4">
        <v>88</v>
      </c>
      <c r="K16" s="4">
        <v>90</v>
      </c>
      <c r="L16" s="4">
        <v>90</v>
      </c>
      <c r="M16" s="4">
        <v>90</v>
      </c>
      <c r="N16" s="4">
        <v>0</v>
      </c>
      <c r="O16" s="4">
        <v>0</v>
      </c>
      <c r="P16" s="4">
        <v>0</v>
      </c>
      <c r="Q16" s="10">
        <f t="shared" si="0"/>
        <v>51.142857142857146</v>
      </c>
    </row>
    <row r="17" spans="2:17" x14ac:dyDescent="0.25">
      <c r="B17" s="6">
        <f t="shared" si="1"/>
        <v>9</v>
      </c>
      <c r="C17" s="6"/>
      <c r="D17" s="34" t="s">
        <v>73</v>
      </c>
      <c r="E17" s="35"/>
      <c r="F17" s="35"/>
      <c r="G17" s="35"/>
      <c r="H17" s="35"/>
      <c r="I17" s="36"/>
      <c r="J17" s="4">
        <v>90</v>
      </c>
      <c r="K17" s="4">
        <v>90</v>
      </c>
      <c r="L17" s="4">
        <v>90</v>
      </c>
      <c r="M17" s="4">
        <v>90</v>
      </c>
      <c r="N17" s="4">
        <v>0</v>
      </c>
      <c r="O17" s="4">
        <v>0</v>
      </c>
      <c r="P17" s="4">
        <v>0</v>
      </c>
      <c r="Q17" s="10">
        <f t="shared" si="0"/>
        <v>51.428571428571431</v>
      </c>
    </row>
    <row r="18" spans="2:17" x14ac:dyDescent="0.25">
      <c r="B18" s="6">
        <f t="shared" si="1"/>
        <v>10</v>
      </c>
      <c r="C18" s="6"/>
      <c r="D18" s="34" t="s">
        <v>74</v>
      </c>
      <c r="E18" s="35"/>
      <c r="F18" s="35"/>
      <c r="G18" s="35"/>
      <c r="H18" s="35"/>
      <c r="I18" s="36"/>
      <c r="J18" s="4">
        <v>88</v>
      </c>
      <c r="K18" s="4">
        <v>90</v>
      </c>
      <c r="L18" s="4">
        <v>90</v>
      </c>
      <c r="M18" s="4">
        <v>90</v>
      </c>
      <c r="N18" s="4">
        <v>0</v>
      </c>
      <c r="O18" s="4">
        <v>0</v>
      </c>
      <c r="P18" s="4">
        <v>0</v>
      </c>
      <c r="Q18" s="10">
        <f t="shared" si="0"/>
        <v>51.142857142857146</v>
      </c>
    </row>
    <row r="19" spans="2:17" x14ac:dyDescent="0.25">
      <c r="B19" s="6">
        <f t="shared" si="1"/>
        <v>11</v>
      </c>
      <c r="C19" s="6"/>
      <c r="D19" s="34" t="s">
        <v>75</v>
      </c>
      <c r="E19" s="35"/>
      <c r="F19" s="35"/>
      <c r="G19" s="35"/>
      <c r="H19" s="35"/>
      <c r="I19" s="36"/>
      <c r="J19" s="4">
        <v>87</v>
      </c>
      <c r="K19" s="4">
        <v>90</v>
      </c>
      <c r="L19" s="4">
        <v>90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51</v>
      </c>
    </row>
    <row r="20" spans="2:17" x14ac:dyDescent="0.25">
      <c r="B20" s="6">
        <f t="shared" si="1"/>
        <v>12</v>
      </c>
      <c r="C20" s="6"/>
      <c r="D20" s="34" t="s">
        <v>76</v>
      </c>
      <c r="E20" s="35"/>
      <c r="F20" s="35"/>
      <c r="G20" s="35"/>
      <c r="H20" s="35"/>
      <c r="I20" s="36"/>
      <c r="J20" s="4">
        <v>86</v>
      </c>
      <c r="K20" s="4">
        <v>90</v>
      </c>
      <c r="L20" s="4">
        <v>90</v>
      </c>
      <c r="M20" s="4">
        <v>90</v>
      </c>
      <c r="N20" s="4">
        <v>0</v>
      </c>
      <c r="O20" s="4">
        <v>0</v>
      </c>
      <c r="P20" s="4">
        <v>0</v>
      </c>
      <c r="Q20" s="10">
        <f t="shared" si="0"/>
        <v>50.857142857142854</v>
      </c>
    </row>
    <row r="21" spans="2:17" x14ac:dyDescent="0.25">
      <c r="B21" s="6">
        <f t="shared" si="1"/>
        <v>13</v>
      </c>
      <c r="C21" s="6"/>
      <c r="D21" s="34" t="s">
        <v>77</v>
      </c>
      <c r="E21" s="35"/>
      <c r="F21" s="35"/>
      <c r="G21" s="35"/>
      <c r="H21" s="35"/>
      <c r="I21" s="36"/>
      <c r="J21" s="4">
        <v>84</v>
      </c>
      <c r="K21" s="4">
        <v>90</v>
      </c>
      <c r="L21" s="4">
        <v>90</v>
      </c>
      <c r="M21" s="4">
        <v>90</v>
      </c>
      <c r="N21" s="4">
        <v>0</v>
      </c>
      <c r="O21" s="4">
        <v>0</v>
      </c>
      <c r="P21" s="4">
        <v>0</v>
      </c>
      <c r="Q21" s="10">
        <f t="shared" si="0"/>
        <v>50.571428571428569</v>
      </c>
    </row>
    <row r="22" spans="2:17" x14ac:dyDescent="0.25">
      <c r="B22" s="6">
        <f t="shared" si="1"/>
        <v>14</v>
      </c>
      <c r="C22" s="6"/>
      <c r="D22" s="34" t="s">
        <v>78</v>
      </c>
      <c r="E22" s="35"/>
      <c r="F22" s="35"/>
      <c r="G22" s="35"/>
      <c r="H22" s="35"/>
      <c r="I22" s="36"/>
      <c r="J22" s="4">
        <v>83</v>
      </c>
      <c r="K22" s="4">
        <v>90</v>
      </c>
      <c r="L22" s="4">
        <v>90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50.428571428571431</v>
      </c>
    </row>
    <row r="23" spans="2:17" x14ac:dyDescent="0.25">
      <c r="B23" s="6">
        <f t="shared" si="1"/>
        <v>15</v>
      </c>
      <c r="C23" s="6"/>
      <c r="D23" s="34" t="s">
        <v>79</v>
      </c>
      <c r="E23" s="35"/>
      <c r="F23" s="35"/>
      <c r="G23" s="35"/>
      <c r="H23" s="35"/>
      <c r="I23" s="36"/>
      <c r="J23" s="4">
        <v>83</v>
      </c>
      <c r="K23" s="4">
        <v>90</v>
      </c>
      <c r="L23" s="4">
        <v>90</v>
      </c>
      <c r="M23" s="4">
        <v>90</v>
      </c>
      <c r="N23" s="4">
        <v>0</v>
      </c>
      <c r="O23" s="4">
        <v>0</v>
      </c>
      <c r="P23" s="4">
        <v>0</v>
      </c>
      <c r="Q23" s="10">
        <f t="shared" si="0"/>
        <v>50.428571428571431</v>
      </c>
    </row>
    <row r="24" spans="2:17" x14ac:dyDescent="0.25">
      <c r="B24" s="6">
        <f t="shared" si="1"/>
        <v>16</v>
      </c>
      <c r="C24" s="6"/>
      <c r="D24" s="34" t="s">
        <v>80</v>
      </c>
      <c r="E24" s="35"/>
      <c r="F24" s="35"/>
      <c r="G24" s="35"/>
      <c r="H24" s="35"/>
      <c r="I24" s="36"/>
      <c r="J24" s="4">
        <v>84</v>
      </c>
      <c r="K24" s="4">
        <v>90</v>
      </c>
      <c r="L24" s="4">
        <v>90</v>
      </c>
      <c r="M24" s="4">
        <v>90</v>
      </c>
      <c r="N24" s="4">
        <v>0</v>
      </c>
      <c r="O24" s="4">
        <v>0</v>
      </c>
      <c r="P24" s="4">
        <v>0</v>
      </c>
      <c r="Q24" s="10">
        <f t="shared" si="0"/>
        <v>50.571428571428569</v>
      </c>
    </row>
    <row r="25" spans="2:17" x14ac:dyDescent="0.25">
      <c r="B25" s="6">
        <f t="shared" si="1"/>
        <v>17</v>
      </c>
      <c r="C25" s="6"/>
      <c r="D25" s="34" t="s">
        <v>81</v>
      </c>
      <c r="E25" s="35"/>
      <c r="F25" s="35"/>
      <c r="G25" s="35"/>
      <c r="H25" s="35"/>
      <c r="I25" s="36"/>
      <c r="J25" s="4">
        <v>84</v>
      </c>
      <c r="K25" s="4">
        <v>90</v>
      </c>
      <c r="L25" s="4">
        <v>90</v>
      </c>
      <c r="M25" s="4">
        <v>90</v>
      </c>
      <c r="N25" s="4">
        <v>0</v>
      </c>
      <c r="O25" s="4">
        <v>0</v>
      </c>
      <c r="P25" s="4">
        <v>0</v>
      </c>
      <c r="Q25" s="10">
        <f t="shared" si="0"/>
        <v>50.571428571428569</v>
      </c>
    </row>
    <row r="26" spans="2:17" x14ac:dyDescent="0.25">
      <c r="B26" s="6">
        <f t="shared" si="1"/>
        <v>18</v>
      </c>
      <c r="C26" s="6"/>
      <c r="D26" s="34" t="s">
        <v>82</v>
      </c>
      <c r="E26" s="35"/>
      <c r="F26" s="35"/>
      <c r="G26" s="35"/>
      <c r="H26" s="35"/>
      <c r="I26" s="36"/>
      <c r="J26" s="4">
        <v>86</v>
      </c>
      <c r="K26" s="4">
        <v>90</v>
      </c>
      <c r="L26" s="4">
        <v>90</v>
      </c>
      <c r="M26" s="4">
        <v>90</v>
      </c>
      <c r="N26" s="4">
        <v>0</v>
      </c>
      <c r="O26" s="4">
        <v>0</v>
      </c>
      <c r="P26" s="4">
        <v>0</v>
      </c>
      <c r="Q26" s="10">
        <f t="shared" si="0"/>
        <v>50.857142857142854</v>
      </c>
    </row>
    <row r="27" spans="2:17" x14ac:dyDescent="0.25">
      <c r="B27" s="6">
        <f t="shared" si="1"/>
        <v>19</v>
      </c>
      <c r="C27" s="6"/>
      <c r="D27" s="34" t="s">
        <v>83</v>
      </c>
      <c r="E27" s="35"/>
      <c r="F27" s="35"/>
      <c r="G27" s="35"/>
      <c r="H27" s="35"/>
      <c r="I27" s="36"/>
      <c r="J27" s="4">
        <v>87</v>
      </c>
      <c r="K27" s="4">
        <v>90</v>
      </c>
      <c r="L27" s="4">
        <v>90</v>
      </c>
      <c r="M27" s="4">
        <v>90</v>
      </c>
      <c r="N27" s="4">
        <v>0</v>
      </c>
      <c r="O27" s="4">
        <v>0</v>
      </c>
      <c r="P27" s="4">
        <v>0</v>
      </c>
      <c r="Q27" s="10">
        <f t="shared" si="0"/>
        <v>51</v>
      </c>
    </row>
    <row r="28" spans="2:17" x14ac:dyDescent="0.25">
      <c r="B28" s="6">
        <f t="shared" si="1"/>
        <v>20</v>
      </c>
      <c r="C28" s="6"/>
      <c r="D28" s="34" t="s">
        <v>84</v>
      </c>
      <c r="E28" s="35"/>
      <c r="F28" s="35"/>
      <c r="G28" s="35"/>
      <c r="H28" s="35"/>
      <c r="I28" s="36"/>
      <c r="J28" s="4">
        <v>88</v>
      </c>
      <c r="K28" s="4">
        <v>90</v>
      </c>
      <c r="L28" s="4">
        <v>90</v>
      </c>
      <c r="M28" s="4">
        <v>90</v>
      </c>
      <c r="N28" s="4">
        <v>0</v>
      </c>
      <c r="O28" s="4">
        <v>0</v>
      </c>
      <c r="P28" s="4">
        <v>0</v>
      </c>
      <c r="Q28" s="10">
        <f t="shared" si="0"/>
        <v>51.142857142857146</v>
      </c>
    </row>
    <row r="29" spans="2:17" x14ac:dyDescent="0.25">
      <c r="B29" s="6">
        <f t="shared" si="1"/>
        <v>21</v>
      </c>
      <c r="C29" s="6"/>
      <c r="D29" s="34"/>
      <c r="E29" s="35"/>
      <c r="F29" s="35"/>
      <c r="G29" s="35"/>
      <c r="H29" s="35"/>
      <c r="I29" s="36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4"/>
      <c r="E30" s="35"/>
      <c r="F30" s="35"/>
      <c r="G30" s="35"/>
      <c r="H30" s="35"/>
      <c r="I30" s="36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4"/>
      <c r="E31" s="35"/>
      <c r="F31" s="35"/>
      <c r="G31" s="35"/>
      <c r="H31" s="35"/>
      <c r="I31" s="36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4"/>
      <c r="E32" s="35"/>
      <c r="F32" s="35"/>
      <c r="G32" s="35"/>
      <c r="H32" s="35"/>
      <c r="I32" s="36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4"/>
      <c r="E33" s="35"/>
      <c r="F33" s="35"/>
      <c r="G33" s="35"/>
      <c r="H33" s="35"/>
      <c r="I33" s="36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4"/>
      <c r="E34" s="35"/>
      <c r="F34" s="35"/>
      <c r="G34" s="35"/>
      <c r="H34" s="35"/>
      <c r="I34" s="36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4"/>
      <c r="E35" s="35"/>
      <c r="F35" s="35"/>
      <c r="G35" s="35"/>
      <c r="H35" s="35"/>
      <c r="I35" s="3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8"/>
      <c r="E36" s="39"/>
      <c r="F36" s="39"/>
      <c r="G36" s="39"/>
      <c r="H36" s="39"/>
      <c r="I36" s="4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8"/>
      <c r="E37" s="39"/>
      <c r="F37" s="39"/>
      <c r="G37" s="39"/>
      <c r="H37" s="39"/>
      <c r="I37" s="4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8"/>
      <c r="E38" s="39"/>
      <c r="F38" s="39"/>
      <c r="G38" s="39"/>
      <c r="H38" s="39"/>
      <c r="I38" s="4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8"/>
      <c r="E39" s="39"/>
      <c r="F39" s="39"/>
      <c r="G39" s="39"/>
      <c r="H39" s="39"/>
      <c r="I39" s="4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8"/>
      <c r="E40" s="39"/>
      <c r="F40" s="39"/>
      <c r="G40" s="39"/>
      <c r="H40" s="39"/>
      <c r="I40" s="4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8"/>
      <c r="E41" s="39"/>
      <c r="F41" s="39"/>
      <c r="G41" s="39"/>
      <c r="H41" s="39"/>
      <c r="I41" s="4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8"/>
      <c r="E42" s="39"/>
      <c r="F42" s="39"/>
      <c r="G42" s="39"/>
      <c r="H42" s="39"/>
      <c r="I42" s="4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8"/>
      <c r="E43" s="39"/>
      <c r="F43" s="39"/>
      <c r="G43" s="39"/>
      <c r="H43" s="39"/>
      <c r="I43" s="4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25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25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25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25">
      <c r="B53" s="6">
        <f t="shared" si="1"/>
        <v>45</v>
      </c>
      <c r="C53" s="3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25">
      <c r="C54" s="20"/>
      <c r="D54" s="20"/>
      <c r="E54" s="1"/>
      <c r="H54" s="28" t="s">
        <v>19</v>
      </c>
      <c r="I54" s="28"/>
      <c r="J54" s="11">
        <f>COUNTIF(J9:J53,"&gt;=70")</f>
        <v>20</v>
      </c>
      <c r="K54" s="11">
        <f t="shared" ref="K54:P54" si="2">COUNTIF(K9:K53,"&gt;=70")</f>
        <v>20</v>
      </c>
      <c r="L54" s="11">
        <f t="shared" si="2"/>
        <v>20</v>
      </c>
      <c r="M54" s="11">
        <f t="shared" si="2"/>
        <v>20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COUNTIF(Q9:Q48,"&gt;=70")</f>
        <v>0</v>
      </c>
    </row>
    <row r="55" spans="2:17" x14ac:dyDescent="0.25">
      <c r="C55" s="20"/>
      <c r="D55" s="20"/>
      <c r="E55" s="8"/>
      <c r="H55" s="29" t="s">
        <v>20</v>
      </c>
      <c r="I55" s="29"/>
      <c r="J55" s="12">
        <f>COUNTIF(J9:J53,"&lt;70")</f>
        <v>0</v>
      </c>
      <c r="K55" s="12">
        <f t="shared" ref="K55:Q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20</v>
      </c>
      <c r="O55" s="12">
        <f t="shared" si="3"/>
        <v>20</v>
      </c>
      <c r="P55" s="12">
        <f t="shared" si="3"/>
        <v>20</v>
      </c>
      <c r="Q55" s="12">
        <f t="shared" si="3"/>
        <v>45</v>
      </c>
    </row>
    <row r="56" spans="2:17" x14ac:dyDescent="0.25">
      <c r="C56" s="20"/>
      <c r="D56" s="20"/>
      <c r="E56" s="20"/>
      <c r="H56" s="29" t="s">
        <v>21</v>
      </c>
      <c r="I56" s="29"/>
      <c r="J56" s="12">
        <f>COUNT(J9:J53)</f>
        <v>20</v>
      </c>
      <c r="K56" s="12">
        <f t="shared" ref="K56:Q56" si="4">COUNT(K9:K53)</f>
        <v>20</v>
      </c>
      <c r="L56" s="12">
        <f t="shared" si="4"/>
        <v>20</v>
      </c>
      <c r="M56" s="12">
        <f t="shared" si="4"/>
        <v>20</v>
      </c>
      <c r="N56" s="12">
        <f t="shared" si="4"/>
        <v>20</v>
      </c>
      <c r="O56" s="12">
        <f t="shared" si="4"/>
        <v>20</v>
      </c>
      <c r="P56" s="12">
        <f t="shared" si="4"/>
        <v>20</v>
      </c>
      <c r="Q56" s="12">
        <f t="shared" si="4"/>
        <v>45</v>
      </c>
    </row>
    <row r="57" spans="2:17" x14ac:dyDescent="0.25">
      <c r="C57" s="20"/>
      <c r="D57" s="20"/>
      <c r="E57" s="1"/>
      <c r="H57" s="30" t="s">
        <v>16</v>
      </c>
      <c r="I57" s="30"/>
      <c r="J57" s="13">
        <f>J54/J56</f>
        <v>1</v>
      </c>
      <c r="K57" s="14">
        <f t="shared" ref="K57:Q57" si="5">K54/K56</f>
        <v>1</v>
      </c>
      <c r="L57" s="14">
        <f t="shared" si="5"/>
        <v>1</v>
      </c>
      <c r="M57" s="14">
        <f t="shared" si="5"/>
        <v>1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20"/>
      <c r="D58" s="20"/>
      <c r="E58" s="1"/>
      <c r="H58" s="30" t="s">
        <v>17</v>
      </c>
      <c r="I58" s="30"/>
      <c r="J58" s="13">
        <f>J55/J56</f>
        <v>0</v>
      </c>
      <c r="K58" s="13">
        <f t="shared" ref="K58:Q58" si="6">K55/K56</f>
        <v>0</v>
      </c>
      <c r="L58" s="14">
        <f t="shared" si="6"/>
        <v>0</v>
      </c>
      <c r="M58" s="14">
        <f t="shared" si="6"/>
        <v>0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 t="s">
        <v>27</v>
      </c>
      <c r="K61" s="26"/>
      <c r="L61" s="26"/>
      <c r="M61" s="26"/>
      <c r="N61" s="26"/>
      <c r="O61" s="26"/>
      <c r="P61" s="26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3"/>
  <sheetViews>
    <sheetView tabSelected="1" topLeftCell="A6" zoomScale="84" zoomScaleNormal="84" workbookViewId="0">
      <selection activeCell="M17" sqref="M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31" t="s">
        <v>85</v>
      </c>
      <c r="E4" s="31"/>
      <c r="F4" s="31"/>
      <c r="G4" s="31"/>
      <c r="I4" t="s">
        <v>1</v>
      </c>
      <c r="J4" s="24" t="s">
        <v>86</v>
      </c>
      <c r="K4" s="24"/>
      <c r="M4" t="s">
        <v>2</v>
      </c>
      <c r="N4" s="25">
        <v>45020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24</v>
      </c>
      <c r="E6" s="24"/>
      <c r="F6" s="24"/>
      <c r="G6" s="24"/>
      <c r="I6" s="20" t="s">
        <v>22</v>
      </c>
      <c r="J6" s="20"/>
      <c r="K6" s="21" t="s">
        <v>27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44" t="s">
        <v>87</v>
      </c>
      <c r="E9" s="44"/>
      <c r="F9" s="44"/>
      <c r="G9" s="44"/>
      <c r="H9" s="44"/>
      <c r="I9" s="44"/>
      <c r="J9" s="4">
        <v>80</v>
      </c>
      <c r="K9" s="4">
        <v>90</v>
      </c>
      <c r="L9" s="4">
        <v>91</v>
      </c>
      <c r="M9" s="4">
        <v>93</v>
      </c>
      <c r="N9" s="4">
        <v>96</v>
      </c>
      <c r="O9" s="4">
        <v>0</v>
      </c>
      <c r="P9" s="4">
        <v>0</v>
      </c>
      <c r="Q9" s="10">
        <f>SUM(J9:P9)/7</f>
        <v>64.285714285714292</v>
      </c>
    </row>
    <row r="10" spans="2:18" x14ac:dyDescent="0.25">
      <c r="B10" s="6">
        <v>2</v>
      </c>
      <c r="C10" s="6"/>
      <c r="D10" s="45" t="s">
        <v>92</v>
      </c>
      <c r="E10" s="46"/>
      <c r="F10" s="46"/>
      <c r="G10" s="46"/>
      <c r="H10" s="46"/>
      <c r="I10" s="47"/>
      <c r="J10" s="4">
        <v>80</v>
      </c>
      <c r="K10" s="4">
        <v>90</v>
      </c>
      <c r="L10" s="4">
        <v>91</v>
      </c>
      <c r="M10" s="4">
        <v>93</v>
      </c>
      <c r="N10" s="4">
        <v>96</v>
      </c>
      <c r="O10" s="4">
        <v>0</v>
      </c>
      <c r="P10" s="4">
        <v>0</v>
      </c>
      <c r="Q10" s="10">
        <f>SUM(J10:P10)/7</f>
        <v>64.285714285714292</v>
      </c>
    </row>
    <row r="11" spans="2:18" x14ac:dyDescent="0.25">
      <c r="B11" s="6">
        <v>3</v>
      </c>
      <c r="C11" s="6"/>
      <c r="D11" s="44" t="s">
        <v>88</v>
      </c>
      <c r="E11" s="44"/>
      <c r="F11" s="44"/>
      <c r="G11" s="44"/>
      <c r="H11" s="44"/>
      <c r="I11" s="44"/>
      <c r="J11" s="4">
        <v>80</v>
      </c>
      <c r="K11" s="4">
        <v>90</v>
      </c>
      <c r="L11" s="4">
        <v>91</v>
      </c>
      <c r="M11" s="4">
        <v>93</v>
      </c>
      <c r="N11" s="4">
        <v>96</v>
      </c>
      <c r="O11" s="4">
        <v>0</v>
      </c>
      <c r="P11" s="4">
        <v>0</v>
      </c>
      <c r="Q11" s="10">
        <f t="shared" ref="Q11:Q49" si="0">SUM(J11:P11)/7</f>
        <v>64.285714285714292</v>
      </c>
    </row>
    <row r="12" spans="2:18" x14ac:dyDescent="0.25">
      <c r="B12" s="6">
        <f t="shared" ref="B12:B54" si="1">B11+1</f>
        <v>4</v>
      </c>
      <c r="C12" s="6"/>
      <c r="D12" s="44" t="s">
        <v>89</v>
      </c>
      <c r="E12" s="44"/>
      <c r="F12" s="44"/>
      <c r="G12" s="44"/>
      <c r="H12" s="44"/>
      <c r="I12" s="44"/>
      <c r="J12" s="4">
        <v>80</v>
      </c>
      <c r="K12" s="4">
        <v>90</v>
      </c>
      <c r="L12" s="4">
        <v>91</v>
      </c>
      <c r="M12" s="4">
        <v>93</v>
      </c>
      <c r="N12" s="4">
        <v>96</v>
      </c>
      <c r="O12" s="4">
        <v>0</v>
      </c>
      <c r="P12" s="4">
        <v>0</v>
      </c>
      <c r="Q12" s="10">
        <f t="shared" si="0"/>
        <v>64.285714285714292</v>
      </c>
    </row>
    <row r="13" spans="2:18" x14ac:dyDescent="0.25">
      <c r="B13" s="6">
        <f t="shared" si="1"/>
        <v>5</v>
      </c>
      <c r="C13" s="6"/>
      <c r="D13" s="44" t="s">
        <v>90</v>
      </c>
      <c r="E13" s="44"/>
      <c r="F13" s="44"/>
      <c r="G13" s="44"/>
      <c r="H13" s="44"/>
      <c r="I13" s="44"/>
      <c r="J13" s="4">
        <v>80</v>
      </c>
      <c r="K13" s="4">
        <v>90</v>
      </c>
      <c r="L13" s="4">
        <v>91</v>
      </c>
      <c r="M13" s="4">
        <v>93</v>
      </c>
      <c r="N13" s="4">
        <v>96</v>
      </c>
      <c r="O13" s="4">
        <v>0</v>
      </c>
      <c r="P13" s="4">
        <v>0</v>
      </c>
      <c r="Q13" s="10">
        <f t="shared" si="0"/>
        <v>64.285714285714292</v>
      </c>
    </row>
    <row r="14" spans="2:18" x14ac:dyDescent="0.25">
      <c r="B14" s="6">
        <f t="shared" si="1"/>
        <v>6</v>
      </c>
      <c r="C14" s="6"/>
      <c r="D14" s="44" t="s">
        <v>91</v>
      </c>
      <c r="E14" s="44"/>
      <c r="F14" s="44"/>
      <c r="G14" s="44"/>
      <c r="H14" s="44"/>
      <c r="I14" s="44"/>
      <c r="J14" s="4">
        <v>80</v>
      </c>
      <c r="K14" s="4">
        <v>90</v>
      </c>
      <c r="L14" s="4">
        <v>91</v>
      </c>
      <c r="M14" s="4">
        <v>93</v>
      </c>
      <c r="N14" s="4">
        <v>96</v>
      </c>
      <c r="O14" s="4">
        <v>0</v>
      </c>
      <c r="P14" s="4">
        <v>0</v>
      </c>
      <c r="Q14" s="10">
        <f t="shared" si="0"/>
        <v>64.285714285714292</v>
      </c>
    </row>
    <row r="15" spans="2:18" x14ac:dyDescent="0.25">
      <c r="B15" s="6">
        <f t="shared" si="1"/>
        <v>7</v>
      </c>
      <c r="C15" s="6"/>
      <c r="D15" s="37"/>
      <c r="E15" s="37"/>
      <c r="F15" s="37"/>
      <c r="G15" s="37"/>
      <c r="H15" s="37"/>
      <c r="I15" s="37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37"/>
      <c r="E16" s="37"/>
      <c r="F16" s="37"/>
      <c r="G16" s="37"/>
      <c r="H16" s="37"/>
      <c r="I16" s="37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37"/>
      <c r="E17" s="37"/>
      <c r="F17" s="37"/>
      <c r="G17" s="37"/>
      <c r="H17" s="37"/>
      <c r="I17" s="37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37"/>
      <c r="E18" s="37"/>
      <c r="F18" s="37"/>
      <c r="G18" s="37"/>
      <c r="H18" s="37"/>
      <c r="I18" s="37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37"/>
      <c r="E19" s="37"/>
      <c r="F19" s="37"/>
      <c r="G19" s="37"/>
      <c r="H19" s="37"/>
      <c r="I19" s="37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37"/>
      <c r="E20" s="37"/>
      <c r="F20" s="37"/>
      <c r="G20" s="37"/>
      <c r="H20" s="37"/>
      <c r="I20" s="37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37"/>
      <c r="E21" s="37"/>
      <c r="F21" s="37"/>
      <c r="G21" s="37"/>
      <c r="H21" s="37"/>
      <c r="I21" s="37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37"/>
      <c r="E22" s="37"/>
      <c r="F22" s="37"/>
      <c r="G22" s="37"/>
      <c r="H22" s="37"/>
      <c r="I22" s="37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37"/>
      <c r="E23" s="37"/>
      <c r="F23" s="37"/>
      <c r="G23" s="37"/>
      <c r="H23" s="37"/>
      <c r="I23" s="37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37"/>
      <c r="E24" s="37"/>
      <c r="F24" s="37"/>
      <c r="G24" s="37"/>
      <c r="H24" s="37"/>
      <c r="I24" s="37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37"/>
      <c r="E25" s="37"/>
      <c r="F25" s="37"/>
      <c r="G25" s="37"/>
      <c r="H25" s="37"/>
      <c r="I25" s="37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37"/>
      <c r="E26" s="37"/>
      <c r="F26" s="37"/>
      <c r="G26" s="37"/>
      <c r="H26" s="37"/>
      <c r="I26" s="37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37"/>
      <c r="E27" s="37"/>
      <c r="F27" s="37"/>
      <c r="G27" s="37"/>
      <c r="H27" s="37"/>
      <c r="I27" s="3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37"/>
      <c r="E28" s="37"/>
      <c r="F28" s="37"/>
      <c r="G28" s="37"/>
      <c r="H28" s="37"/>
      <c r="I28" s="3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37"/>
      <c r="E29" s="37"/>
      <c r="F29" s="37"/>
      <c r="G29" s="37"/>
      <c r="H29" s="37"/>
      <c r="I29" s="3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7"/>
      <c r="E31" s="37"/>
      <c r="F31" s="37"/>
      <c r="G31" s="37"/>
      <c r="H31" s="37"/>
      <c r="I31" s="3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7"/>
      <c r="E32" s="37"/>
      <c r="F32" s="37"/>
      <c r="G32" s="37"/>
      <c r="H32" s="37"/>
      <c r="I32" s="3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7"/>
      <c r="E33" s="37"/>
      <c r="F33" s="37"/>
      <c r="G33" s="37"/>
      <c r="H33" s="37"/>
      <c r="I33" s="3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6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si="0"/>
        <v>0</v>
      </c>
    </row>
    <row r="50" spans="2:17" x14ac:dyDescent="0.25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25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25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25">
      <c r="B53" s="6">
        <f t="shared" si="1"/>
        <v>45</v>
      </c>
      <c r="C53" s="7"/>
      <c r="D53" s="37"/>
      <c r="E53" s="37"/>
      <c r="F53" s="37"/>
      <c r="G53" s="37"/>
      <c r="H53" s="37"/>
      <c r="I53" s="37"/>
      <c r="J53" s="4"/>
      <c r="K53" s="4"/>
      <c r="L53" s="4"/>
      <c r="M53" s="4"/>
      <c r="N53" s="4"/>
      <c r="O53" s="4"/>
      <c r="P53" s="4"/>
      <c r="Q53" s="10">
        <f>SUM(J53:P53)/7</f>
        <v>0</v>
      </c>
    </row>
    <row r="54" spans="2:17" x14ac:dyDescent="0.25">
      <c r="B54" s="6">
        <f t="shared" si="1"/>
        <v>46</v>
      </c>
      <c r="C54" s="3"/>
      <c r="D54" s="41"/>
      <c r="E54" s="42"/>
      <c r="F54" s="42"/>
      <c r="G54" s="42"/>
      <c r="H54" s="42"/>
      <c r="I54" s="43"/>
      <c r="J54" s="3"/>
      <c r="K54" s="3"/>
      <c r="L54" s="3"/>
      <c r="M54" s="3"/>
      <c r="N54" s="3"/>
      <c r="O54" s="3"/>
      <c r="P54" s="3"/>
      <c r="Q54" s="10">
        <f>SUM(J54:P54)/7</f>
        <v>0</v>
      </c>
    </row>
    <row r="55" spans="2:17" x14ac:dyDescent="0.25">
      <c r="C55" s="20"/>
      <c r="D55" s="20"/>
      <c r="E55" s="1"/>
      <c r="H55" s="28" t="s">
        <v>19</v>
      </c>
      <c r="I55" s="28"/>
      <c r="J55" s="11">
        <f>COUNTIF(J9:J54,"&gt;=70")</f>
        <v>6</v>
      </c>
      <c r="K55" s="11">
        <f t="shared" ref="K55:P55" si="2">COUNTIF(K9:K54,"&gt;=70")</f>
        <v>6</v>
      </c>
      <c r="L55" s="11">
        <f t="shared" si="2"/>
        <v>6</v>
      </c>
      <c r="M55" s="11">
        <f t="shared" si="2"/>
        <v>6</v>
      </c>
      <c r="N55" s="11">
        <f t="shared" si="2"/>
        <v>6</v>
      </c>
      <c r="O55" s="11">
        <f t="shared" si="2"/>
        <v>0</v>
      </c>
      <c r="P55" s="11">
        <f t="shared" si="2"/>
        <v>0</v>
      </c>
      <c r="Q55" s="15">
        <f>COUNTIF(Q9:Q49,"&gt;=70")</f>
        <v>0</v>
      </c>
    </row>
    <row r="56" spans="2:17" x14ac:dyDescent="0.25">
      <c r="C56" s="20"/>
      <c r="D56" s="20"/>
      <c r="E56" s="8"/>
      <c r="H56" s="29" t="s">
        <v>20</v>
      </c>
      <c r="I56" s="29"/>
      <c r="J56" s="12">
        <f>COUNTIF(J9:J54,"&lt;70")</f>
        <v>0</v>
      </c>
      <c r="K56" s="12">
        <f t="shared" ref="K56:Q56" si="3">COUNTIF(K9:K54,"&lt;70")</f>
        <v>0</v>
      </c>
      <c r="L56" s="12">
        <f t="shared" si="3"/>
        <v>0</v>
      </c>
      <c r="M56" s="12">
        <f t="shared" si="3"/>
        <v>0</v>
      </c>
      <c r="N56" s="12">
        <f t="shared" si="3"/>
        <v>0</v>
      </c>
      <c r="O56" s="12">
        <f t="shared" si="3"/>
        <v>6</v>
      </c>
      <c r="P56" s="12">
        <f t="shared" si="3"/>
        <v>6</v>
      </c>
      <c r="Q56" s="12">
        <f t="shared" si="3"/>
        <v>46</v>
      </c>
    </row>
    <row r="57" spans="2:17" x14ac:dyDescent="0.25">
      <c r="C57" s="20"/>
      <c r="D57" s="20"/>
      <c r="E57" s="20"/>
      <c r="H57" s="29" t="s">
        <v>21</v>
      </c>
      <c r="I57" s="29"/>
      <c r="J57" s="12">
        <f>COUNT(J9:J54)</f>
        <v>6</v>
      </c>
      <c r="K57" s="12">
        <f t="shared" ref="K57:Q57" si="4">COUNT(K9:K54)</f>
        <v>6</v>
      </c>
      <c r="L57" s="12">
        <f t="shared" si="4"/>
        <v>6</v>
      </c>
      <c r="M57" s="12">
        <f t="shared" si="4"/>
        <v>6</v>
      </c>
      <c r="N57" s="12">
        <f t="shared" si="4"/>
        <v>6</v>
      </c>
      <c r="O57" s="12">
        <f t="shared" si="4"/>
        <v>6</v>
      </c>
      <c r="P57" s="12">
        <f t="shared" si="4"/>
        <v>6</v>
      </c>
      <c r="Q57" s="12">
        <f t="shared" si="4"/>
        <v>46</v>
      </c>
    </row>
    <row r="58" spans="2:17" x14ac:dyDescent="0.25">
      <c r="C58" s="20"/>
      <c r="D58" s="20"/>
      <c r="E58" s="1"/>
      <c r="H58" s="30" t="s">
        <v>16</v>
      </c>
      <c r="I58" s="30"/>
      <c r="J58" s="13">
        <f>J55/J57</f>
        <v>1</v>
      </c>
      <c r="K58" s="14">
        <f t="shared" ref="K58:Q58" si="5">K55/K57</f>
        <v>1</v>
      </c>
      <c r="L58" s="14">
        <f t="shared" si="5"/>
        <v>1</v>
      </c>
      <c r="M58" s="14">
        <f t="shared" si="5"/>
        <v>1</v>
      </c>
      <c r="N58" s="14">
        <f t="shared" si="5"/>
        <v>1</v>
      </c>
      <c r="O58" s="14">
        <f t="shared" si="5"/>
        <v>0</v>
      </c>
      <c r="P58" s="14">
        <f t="shared" si="5"/>
        <v>0</v>
      </c>
      <c r="Q58" s="14">
        <f t="shared" si="5"/>
        <v>0</v>
      </c>
    </row>
    <row r="59" spans="2:17" x14ac:dyDescent="0.25">
      <c r="C59" s="20"/>
      <c r="D59" s="20"/>
      <c r="E59" s="1"/>
      <c r="H59" s="30" t="s">
        <v>17</v>
      </c>
      <c r="I59" s="30"/>
      <c r="J59" s="13">
        <f>J56/J57</f>
        <v>0</v>
      </c>
      <c r="K59" s="13">
        <f t="shared" ref="K59:Q59" si="6">K56/K57</f>
        <v>0</v>
      </c>
      <c r="L59" s="14">
        <f t="shared" si="6"/>
        <v>0</v>
      </c>
      <c r="M59" s="14">
        <f t="shared" si="6"/>
        <v>0</v>
      </c>
      <c r="N59" s="14">
        <f t="shared" si="6"/>
        <v>0</v>
      </c>
      <c r="O59" s="14">
        <f t="shared" si="6"/>
        <v>1</v>
      </c>
      <c r="P59" s="14">
        <f t="shared" si="6"/>
        <v>1</v>
      </c>
      <c r="Q59" s="14">
        <f t="shared" si="6"/>
        <v>1</v>
      </c>
    </row>
    <row r="60" spans="2:17" x14ac:dyDescent="0.25">
      <c r="C60" s="20"/>
      <c r="D60" s="20"/>
      <c r="E60" s="8"/>
    </row>
    <row r="61" spans="2:17" x14ac:dyDescent="0.25">
      <c r="C61" s="1"/>
      <c r="D61" s="1"/>
      <c r="E61" s="8"/>
    </row>
    <row r="62" spans="2:17" x14ac:dyDescent="0.25">
      <c r="J62" s="26" t="s">
        <v>27</v>
      </c>
      <c r="K62" s="26"/>
      <c r="L62" s="26"/>
      <c r="M62" s="26"/>
      <c r="N62" s="26"/>
      <c r="O62" s="26"/>
      <c r="P62" s="26"/>
    </row>
    <row r="63" spans="2:17" x14ac:dyDescent="0.25">
      <c r="J63" s="27" t="s">
        <v>18</v>
      </c>
      <c r="K63" s="27"/>
      <c r="L63" s="27"/>
      <c r="M63" s="27"/>
      <c r="N63" s="27"/>
      <c r="O63" s="27"/>
      <c r="P63" s="27"/>
    </row>
  </sheetData>
  <mergeCells count="68">
    <mergeCell ref="C59:D59"/>
    <mergeCell ref="H59:I59"/>
    <mergeCell ref="C60:D60"/>
    <mergeCell ref="J62:P62"/>
    <mergeCell ref="J63:P63"/>
    <mergeCell ref="C56:D56"/>
    <mergeCell ref="H56:I56"/>
    <mergeCell ref="C57:E57"/>
    <mergeCell ref="H57:I57"/>
    <mergeCell ref="C58:D58"/>
    <mergeCell ref="H58:I58"/>
    <mergeCell ref="D51:I51"/>
    <mergeCell ref="D52:I52"/>
    <mergeCell ref="D53:I53"/>
    <mergeCell ref="D54:I54"/>
    <mergeCell ref="C55:D55"/>
    <mergeCell ref="H55:I55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12:I12"/>
    <mergeCell ref="D13:I13"/>
    <mergeCell ref="D10:I1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J9" sqref="J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31"/>
      <c r="E4" s="31"/>
      <c r="F4" s="31"/>
      <c r="G4" s="31"/>
      <c r="I4" t="s">
        <v>1</v>
      </c>
      <c r="J4" s="24"/>
      <c r="K4" s="24"/>
      <c r="M4" t="s">
        <v>2</v>
      </c>
      <c r="N4" s="25"/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/>
      <c r="E6" s="24"/>
      <c r="F6" s="24"/>
      <c r="G6" s="24"/>
      <c r="I6" s="20" t="s">
        <v>22</v>
      </c>
      <c r="J6" s="20"/>
      <c r="K6" s="21"/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7"/>
      <c r="E9" s="37"/>
      <c r="F9" s="37"/>
      <c r="G9" s="37"/>
      <c r="H9" s="37"/>
      <c r="I9" s="37"/>
      <c r="J9" s="4"/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s="6"/>
      <c r="D10" s="37"/>
      <c r="E10" s="37"/>
      <c r="F10" s="37"/>
      <c r="G10" s="37"/>
      <c r="H10" s="37"/>
      <c r="I10" s="37"/>
      <c r="J10" s="4"/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/>
      <c r="D11" s="37"/>
      <c r="E11" s="37"/>
      <c r="F11" s="37"/>
      <c r="G11" s="37"/>
      <c r="H11" s="37"/>
      <c r="I11" s="37"/>
      <c r="J11" s="4"/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s="6"/>
      <c r="D12" s="37"/>
      <c r="E12" s="37"/>
      <c r="F12" s="37"/>
      <c r="G12" s="37"/>
      <c r="H12" s="37"/>
      <c r="I12" s="37"/>
      <c r="J12" s="4"/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6"/>
      <c r="D13" s="37"/>
      <c r="E13" s="37"/>
      <c r="F13" s="37"/>
      <c r="G13" s="37"/>
      <c r="H13" s="37"/>
      <c r="I13" s="37"/>
      <c r="J13" s="4"/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s="6"/>
      <c r="D14" s="37"/>
      <c r="E14" s="37"/>
      <c r="F14" s="37"/>
      <c r="G14" s="37"/>
      <c r="H14" s="37"/>
      <c r="I14" s="37"/>
      <c r="J14" s="4"/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s="6"/>
      <c r="D15" s="37"/>
      <c r="E15" s="37"/>
      <c r="F15" s="37"/>
      <c r="G15" s="37"/>
      <c r="H15" s="37"/>
      <c r="I15" s="37"/>
      <c r="J15" s="4"/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s="6"/>
      <c r="D16" s="37"/>
      <c r="E16" s="37"/>
      <c r="F16" s="37"/>
      <c r="G16" s="37"/>
      <c r="H16" s="37"/>
      <c r="I16" s="37"/>
      <c r="J16" s="4"/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6"/>
      <c r="D17" s="37"/>
      <c r="E17" s="37"/>
      <c r="F17" s="37"/>
      <c r="G17" s="37"/>
      <c r="H17" s="37"/>
      <c r="I17" s="37"/>
      <c r="J17" s="4"/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6"/>
      <c r="D18" s="37"/>
      <c r="E18" s="37"/>
      <c r="F18" s="37"/>
      <c r="G18" s="37"/>
      <c r="H18" s="37"/>
      <c r="I18" s="37"/>
      <c r="J18" s="4"/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s="6"/>
      <c r="D19" s="37"/>
      <c r="E19" s="37"/>
      <c r="F19" s="37"/>
      <c r="G19" s="37"/>
      <c r="H19" s="37"/>
      <c r="I19" s="37"/>
      <c r="J19" s="4"/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6"/>
      <c r="D20" s="37"/>
      <c r="E20" s="37"/>
      <c r="F20" s="37"/>
      <c r="G20" s="37"/>
      <c r="H20" s="37"/>
      <c r="I20" s="37"/>
      <c r="J20" s="4"/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C21" s="6"/>
      <c r="D21" s="37"/>
      <c r="E21" s="37"/>
      <c r="F21" s="37"/>
      <c r="G21" s="37"/>
      <c r="H21" s="37"/>
      <c r="I21" s="37"/>
      <c r="J21" s="4"/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6"/>
      <c r="D22" s="37"/>
      <c r="E22" s="37"/>
      <c r="F22" s="37"/>
      <c r="G22" s="37"/>
      <c r="H22" s="37"/>
      <c r="I22" s="37"/>
      <c r="J22" s="4"/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6"/>
      <c r="D23" s="37"/>
      <c r="E23" s="37"/>
      <c r="F23" s="37"/>
      <c r="G23" s="37"/>
      <c r="H23" s="37"/>
      <c r="I23" s="37"/>
      <c r="J23" s="4"/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s="6"/>
      <c r="D24" s="37"/>
      <c r="E24" s="37"/>
      <c r="F24" s="37"/>
      <c r="G24" s="37"/>
      <c r="H24" s="37"/>
      <c r="I24" s="37"/>
      <c r="J24" s="4"/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6"/>
      <c r="D25" s="37"/>
      <c r="E25" s="37"/>
      <c r="F25" s="37"/>
      <c r="G25" s="37"/>
      <c r="H25" s="37"/>
      <c r="I25" s="37"/>
      <c r="J25" s="4"/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6"/>
      <c r="D26" s="37"/>
      <c r="E26" s="37"/>
      <c r="F26" s="37"/>
      <c r="G26" s="37"/>
      <c r="H26" s="37"/>
      <c r="I26" s="37"/>
      <c r="J26" s="4"/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6"/>
      <c r="D27" s="37"/>
      <c r="E27" s="37"/>
      <c r="F27" s="37"/>
      <c r="G27" s="37"/>
      <c r="H27" s="37"/>
      <c r="I27" s="3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37"/>
      <c r="E28" s="37"/>
      <c r="F28" s="37"/>
      <c r="G28" s="37"/>
      <c r="H28" s="37"/>
      <c r="I28" s="3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37"/>
      <c r="E29" s="37"/>
      <c r="F29" s="37"/>
      <c r="G29" s="37"/>
      <c r="H29" s="37"/>
      <c r="I29" s="3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7"/>
      <c r="E31" s="37"/>
      <c r="F31" s="37"/>
      <c r="G31" s="37"/>
      <c r="H31" s="37"/>
      <c r="I31" s="3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7"/>
      <c r="E32" s="37"/>
      <c r="F32" s="37"/>
      <c r="G32" s="37"/>
      <c r="H32" s="37"/>
      <c r="I32" s="3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7"/>
      <c r="E33" s="37"/>
      <c r="F33" s="37"/>
      <c r="G33" s="37"/>
      <c r="H33" s="37"/>
      <c r="I33" s="3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25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25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25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25">
      <c r="B53" s="6">
        <f t="shared" si="1"/>
        <v>45</v>
      </c>
      <c r="C53" s="3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25">
      <c r="C54" s="20"/>
      <c r="D54" s="20"/>
      <c r="E54" s="1"/>
      <c r="H54" s="28" t="s">
        <v>19</v>
      </c>
      <c r="I54" s="28"/>
      <c r="J54" s="11">
        <f>COUNTIF(J9:J53,"&gt;=70")</f>
        <v>0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COUNTIF(Q9:Q48,"&gt;=70")</f>
        <v>0</v>
      </c>
    </row>
    <row r="55" spans="2:17" x14ac:dyDescent="0.25">
      <c r="C55" s="20"/>
      <c r="D55" s="20"/>
      <c r="E55" s="8"/>
      <c r="H55" s="29" t="s">
        <v>20</v>
      </c>
      <c r="I55" s="29"/>
      <c r="J55" s="12">
        <f>COUNTIF(J9:J53,"&lt;70")</f>
        <v>1</v>
      </c>
      <c r="K55" s="12">
        <f t="shared" ref="K55:Q55" si="3">COUNTIF(K9:K53,"&lt;70")</f>
        <v>18</v>
      </c>
      <c r="L55" s="12">
        <f t="shared" si="3"/>
        <v>18</v>
      </c>
      <c r="M55" s="12">
        <f t="shared" si="3"/>
        <v>18</v>
      </c>
      <c r="N55" s="12">
        <f t="shared" si="3"/>
        <v>18</v>
      </c>
      <c r="O55" s="12">
        <f t="shared" si="3"/>
        <v>18</v>
      </c>
      <c r="P55" s="12">
        <f t="shared" si="3"/>
        <v>18</v>
      </c>
      <c r="Q55" s="12">
        <f t="shared" si="3"/>
        <v>45</v>
      </c>
    </row>
    <row r="56" spans="2:17" x14ac:dyDescent="0.25">
      <c r="C56" s="20"/>
      <c r="D56" s="20"/>
      <c r="E56" s="20"/>
      <c r="H56" s="29" t="s">
        <v>21</v>
      </c>
      <c r="I56" s="29"/>
      <c r="J56" s="12">
        <f>COUNT(J9:J53)</f>
        <v>1</v>
      </c>
      <c r="K56" s="12">
        <f t="shared" ref="K56:Q56" si="4">COUNT(K9:K53)</f>
        <v>18</v>
      </c>
      <c r="L56" s="12">
        <f t="shared" si="4"/>
        <v>18</v>
      </c>
      <c r="M56" s="12">
        <f t="shared" si="4"/>
        <v>18</v>
      </c>
      <c r="N56" s="12">
        <f t="shared" si="4"/>
        <v>18</v>
      </c>
      <c r="O56" s="12">
        <f t="shared" si="4"/>
        <v>18</v>
      </c>
      <c r="P56" s="12">
        <f t="shared" si="4"/>
        <v>18</v>
      </c>
      <c r="Q56" s="12">
        <f t="shared" si="4"/>
        <v>45</v>
      </c>
    </row>
    <row r="57" spans="2:17" x14ac:dyDescent="0.25">
      <c r="C57" s="20"/>
      <c r="D57" s="20"/>
      <c r="E57" s="1"/>
      <c r="H57" s="30" t="s">
        <v>16</v>
      </c>
      <c r="I57" s="30"/>
      <c r="J57" s="13">
        <f>J54/J56</f>
        <v>0</v>
      </c>
      <c r="K57" s="14">
        <f t="shared" ref="K57:Q57" si="5">K54/K56</f>
        <v>0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20"/>
      <c r="D58" s="20"/>
      <c r="E58" s="1"/>
      <c r="H58" s="30" t="s">
        <v>17</v>
      </c>
      <c r="I58" s="30"/>
      <c r="J58" s="13">
        <f>J55/J56</f>
        <v>1</v>
      </c>
      <c r="K58" s="13">
        <f t="shared" ref="K58:Q58" si="6">K55/K56</f>
        <v>1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K6" sqref="K6:P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ht="17.25" customHeight="1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ht="22.5" customHeight="1" x14ac:dyDescent="0.25">
      <c r="C4" t="s">
        <v>0</v>
      </c>
      <c r="D4" s="31"/>
      <c r="E4" s="31"/>
      <c r="F4" s="31"/>
      <c r="G4" s="31"/>
      <c r="I4" t="s">
        <v>1</v>
      </c>
      <c r="J4" s="24"/>
      <c r="K4" s="24"/>
      <c r="M4" t="s">
        <v>2</v>
      </c>
      <c r="N4" s="48"/>
      <c r="O4" s="48"/>
    </row>
    <row r="5" spans="2:18" ht="6.75" customHeight="1" x14ac:dyDescent="0.25">
      <c r="D5" s="5"/>
      <c r="E5" s="5"/>
      <c r="F5" s="5"/>
      <c r="G5" s="5"/>
      <c r="N5" s="48"/>
      <c r="O5" s="48"/>
    </row>
    <row r="6" spans="2:18" x14ac:dyDescent="0.25">
      <c r="C6" t="s">
        <v>3</v>
      </c>
      <c r="D6" s="24"/>
      <c r="E6" s="24"/>
      <c r="F6" s="24"/>
      <c r="G6" s="24"/>
      <c r="I6" s="20" t="s">
        <v>22</v>
      </c>
      <c r="J6" s="20"/>
      <c r="K6" s="21"/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7"/>
      <c r="E9" s="37"/>
      <c r="F9" s="37"/>
      <c r="G9" s="37"/>
      <c r="H9" s="37"/>
      <c r="I9" s="37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37"/>
      <c r="E10" s="37"/>
      <c r="F10" s="37"/>
      <c r="G10" s="37"/>
      <c r="H10" s="37"/>
      <c r="I10" s="37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7"/>
      <c r="E11" s="37"/>
      <c r="F11" s="37"/>
      <c r="G11" s="37"/>
      <c r="H11" s="37"/>
      <c r="I11" s="37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7"/>
      <c r="E12" s="37"/>
      <c r="F12" s="37"/>
      <c r="G12" s="37"/>
      <c r="H12" s="37"/>
      <c r="I12" s="37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7"/>
      <c r="E13" s="37"/>
      <c r="F13" s="37"/>
      <c r="G13" s="37"/>
      <c r="H13" s="37"/>
      <c r="I13" s="37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7"/>
      <c r="E14" s="37"/>
      <c r="F14" s="37"/>
      <c r="G14" s="37"/>
      <c r="H14" s="37"/>
      <c r="I14" s="37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7"/>
      <c r="E15" s="37"/>
      <c r="F15" s="37"/>
      <c r="G15" s="37"/>
      <c r="H15" s="37"/>
      <c r="I15" s="37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37"/>
      <c r="E16" s="37"/>
      <c r="F16" s="37"/>
      <c r="G16" s="37"/>
      <c r="H16" s="37"/>
      <c r="I16" s="37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7"/>
      <c r="E17" s="37"/>
      <c r="F17" s="37"/>
      <c r="G17" s="37"/>
      <c r="H17" s="37"/>
      <c r="I17" s="37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7"/>
      <c r="E18" s="37"/>
      <c r="F18" s="37"/>
      <c r="G18" s="37"/>
      <c r="H18" s="37"/>
      <c r="I18" s="37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7"/>
      <c r="E19" s="37"/>
      <c r="F19" s="37"/>
      <c r="G19" s="37"/>
      <c r="H19" s="37"/>
      <c r="I19" s="37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7"/>
      <c r="E20" s="37"/>
      <c r="F20" s="37"/>
      <c r="G20" s="37"/>
      <c r="H20" s="37"/>
      <c r="I20" s="37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7"/>
      <c r="E21" s="37"/>
      <c r="F21" s="37"/>
      <c r="G21" s="37"/>
      <c r="H21" s="37"/>
      <c r="I21" s="37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7"/>
      <c r="E22" s="37"/>
      <c r="F22" s="37"/>
      <c r="G22" s="37"/>
      <c r="H22" s="37"/>
      <c r="I22" s="37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7"/>
      <c r="E23" s="37"/>
      <c r="F23" s="37"/>
      <c r="G23" s="37"/>
      <c r="H23" s="37"/>
      <c r="I23" s="37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7"/>
      <c r="E24" s="37"/>
      <c r="F24" s="37"/>
      <c r="G24" s="37"/>
      <c r="H24" s="37"/>
      <c r="I24" s="37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7"/>
      <c r="E25" s="37"/>
      <c r="F25" s="37"/>
      <c r="G25" s="37"/>
      <c r="H25" s="37"/>
      <c r="I25" s="37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7"/>
      <c r="E26" s="37"/>
      <c r="F26" s="37"/>
      <c r="G26" s="37"/>
      <c r="H26" s="37"/>
      <c r="I26" s="37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7"/>
      <c r="E27" s="37"/>
      <c r="F27" s="37"/>
      <c r="G27" s="37"/>
      <c r="H27" s="37"/>
      <c r="I27" s="3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7"/>
      <c r="E28" s="37"/>
      <c r="F28" s="37"/>
      <c r="G28" s="37"/>
      <c r="H28" s="37"/>
      <c r="I28" s="3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7"/>
      <c r="E29" s="37"/>
      <c r="F29" s="37"/>
      <c r="G29" s="37"/>
      <c r="H29" s="37"/>
      <c r="I29" s="3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7"/>
      <c r="E30" s="37"/>
      <c r="F30" s="37"/>
      <c r="G30" s="37"/>
      <c r="H30" s="37"/>
      <c r="I30" s="3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7"/>
      <c r="E31" s="37"/>
      <c r="F31" s="37"/>
      <c r="G31" s="37"/>
      <c r="H31" s="37"/>
      <c r="I31" s="3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7"/>
      <c r="E32" s="37"/>
      <c r="F32" s="37"/>
      <c r="G32" s="37"/>
      <c r="H32" s="37"/>
      <c r="I32" s="3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7"/>
      <c r="E33" s="37"/>
      <c r="F33" s="37"/>
      <c r="G33" s="37"/>
      <c r="H33" s="37"/>
      <c r="I33" s="3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7"/>
      <c r="E34" s="37"/>
      <c r="F34" s="37"/>
      <c r="G34" s="37"/>
      <c r="H34" s="37"/>
      <c r="I34" s="3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7"/>
      <c r="E35" s="37"/>
      <c r="F35" s="37"/>
      <c r="G35" s="37"/>
      <c r="H35" s="37"/>
      <c r="I35" s="3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7"/>
      <c r="E36" s="37"/>
      <c r="F36" s="37"/>
      <c r="G36" s="37"/>
      <c r="H36" s="37"/>
      <c r="I36" s="3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25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25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25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25">
      <c r="B53" s="6">
        <f t="shared" si="1"/>
        <v>45</v>
      </c>
      <c r="C53" s="3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25">
      <c r="C54" s="20"/>
      <c r="D54" s="20"/>
      <c r="E54" s="1"/>
      <c r="H54" s="28" t="s">
        <v>19</v>
      </c>
      <c r="I54" s="28"/>
      <c r="J54" s="11">
        <f>COUNTIF(J9:J53,"&gt;=70")</f>
        <v>27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COUNTIF(Q9:Q48,"&gt;=70")</f>
        <v>0</v>
      </c>
    </row>
    <row r="55" spans="2:17" x14ac:dyDescent="0.25">
      <c r="C55" s="20"/>
      <c r="D55" s="20"/>
      <c r="E55" s="8"/>
      <c r="H55" s="29" t="s">
        <v>20</v>
      </c>
      <c r="I55" s="29"/>
      <c r="J55" s="12">
        <f>COUNTIF(J9:J53,"&lt;70")</f>
        <v>5</v>
      </c>
      <c r="K55" s="12">
        <f t="shared" ref="K55:Q55" si="3">COUNTIF(K9:K53,"&lt;70")</f>
        <v>18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45</v>
      </c>
    </row>
    <row r="56" spans="2:17" x14ac:dyDescent="0.25">
      <c r="C56" s="20"/>
      <c r="D56" s="20"/>
      <c r="E56" s="20"/>
      <c r="H56" s="29" t="s">
        <v>21</v>
      </c>
      <c r="I56" s="29"/>
      <c r="J56" s="12">
        <f>COUNT(J9:J53)</f>
        <v>32</v>
      </c>
      <c r="K56" s="12">
        <f t="shared" ref="K56:Q56" si="4">COUNT(K9:K53)</f>
        <v>18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45</v>
      </c>
    </row>
    <row r="57" spans="2:17" x14ac:dyDescent="0.25">
      <c r="C57" s="20"/>
      <c r="D57" s="20"/>
      <c r="E57" s="1"/>
      <c r="H57" s="30" t="s">
        <v>16</v>
      </c>
      <c r="I57" s="30"/>
      <c r="J57" s="13">
        <f>J54/J56</f>
        <v>0.84375</v>
      </c>
      <c r="K57" s="14">
        <f t="shared" ref="K57:Q57" si="5">K54/K56</f>
        <v>0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 t="shared" si="5"/>
        <v>0</v>
      </c>
    </row>
    <row r="58" spans="2:17" x14ac:dyDescent="0.25">
      <c r="C58" s="20"/>
      <c r="D58" s="20"/>
      <c r="E58" s="1"/>
      <c r="H58" s="30" t="s">
        <v>17</v>
      </c>
      <c r="I58" s="30"/>
      <c r="J58" s="13">
        <f>J55/J56</f>
        <v>0.15625</v>
      </c>
      <c r="K58" s="13">
        <f t="shared" ref="K58:Q58" si="6">K55/K56</f>
        <v>1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8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N5:O5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Rafaela-PC</cp:lastModifiedBy>
  <cp:lastPrinted>2023-03-21T15:13:53Z</cp:lastPrinted>
  <dcterms:created xsi:type="dcterms:W3CDTF">2023-03-14T19:16:59Z</dcterms:created>
  <dcterms:modified xsi:type="dcterms:W3CDTF">2023-06-28T17:52:03Z</dcterms:modified>
</cp:coreProperties>
</file>